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3" activeTab="0"/>
  </bookViews>
  <sheets>
    <sheet name="Requirements List" sheetId="1" r:id="rId1"/>
    <sheet name="Computation" sheetId="2" r:id="rId2"/>
  </sheets>
  <definedNames/>
  <calcPr fullCalcOnLoad="1"/>
</workbook>
</file>

<file path=xl/sharedStrings.xml><?xml version="1.0" encoding="utf-8"?>
<sst xmlns="http://schemas.openxmlformats.org/spreadsheetml/2006/main" count="94" uniqueCount="57">
  <si>
    <t>Requirements List</t>
  </si>
  <si>
    <t>Simple</t>
  </si>
  <si>
    <t>Average</t>
  </si>
  <si>
    <t>Complex</t>
  </si>
  <si>
    <t>Sum Range</t>
  </si>
  <si>
    <t>Complex. Range</t>
  </si>
  <si>
    <t>Screen</t>
  </si>
  <si>
    <t>C$10:C$400</t>
  </si>
  <si>
    <t>D$10:D$400</t>
  </si>
  <si>
    <t>Reports</t>
  </si>
  <si>
    <t>E$10:E$400</t>
  </si>
  <si>
    <t>F$10:F$400</t>
  </si>
  <si>
    <t>Modules</t>
  </si>
  <si>
    <t>G$10:G$400</t>
  </si>
  <si>
    <t>H$10:H$400</t>
  </si>
  <si>
    <t>Number and sources of data tables</t>
  </si>
  <si>
    <t>ID</t>
  </si>
  <si>
    <t>Requirement</t>
  </si>
  <si>
    <t>Number</t>
  </si>
  <si>
    <t>Difficulty</t>
  </si>
  <si>
    <t>Number of Views</t>
  </si>
  <si>
    <t>Total &lt; 4</t>
  </si>
  <si>
    <t>Total &lt; 8</t>
  </si>
  <si>
    <t>Total 8+</t>
  </si>
  <si>
    <t>1 or 2</t>
  </si>
  <si>
    <t>simple</t>
  </si>
  <si>
    <t>medium</t>
  </si>
  <si>
    <t>3 to 7</t>
  </si>
  <si>
    <t>difficult</t>
  </si>
  <si>
    <t>8 or more</t>
  </si>
  <si>
    <t>Number and source of data tables</t>
  </si>
  <si>
    <t>Number of Sections</t>
  </si>
  <si>
    <t>0 or 1</t>
  </si>
  <si>
    <t>2 or 3</t>
  </si>
  <si>
    <t>4 or more</t>
  </si>
  <si>
    <t>Object Points</t>
  </si>
  <si>
    <t>Data Count</t>
  </si>
  <si>
    <t>Input Data</t>
  </si>
  <si>
    <t>Weights</t>
  </si>
  <si>
    <t>Total</t>
  </si>
  <si>
    <t>Report</t>
  </si>
  <si>
    <t>Reuse</t>
  </si>
  <si>
    <t>Percentage</t>
  </si>
  <si>
    <t xml:space="preserve">Number of reused components </t>
  </si>
  <si>
    <t>Number of required components</t>
  </si>
  <si>
    <t>Object Points to develop</t>
  </si>
  <si>
    <t>Computed from the table above</t>
  </si>
  <si>
    <t>Team Experience</t>
  </si>
  <si>
    <t>Nominal</t>
  </si>
  <si>
    <t>Productivity/Effort</t>
  </si>
  <si>
    <t>Productivity (OP/MM)</t>
  </si>
  <si>
    <t>Base Prod. (OP/MM)</t>
  </si>
  <si>
    <t>EFFORT
(MM)</t>
  </si>
  <si>
    <t>Very Low</t>
  </si>
  <si>
    <t>Low</t>
  </si>
  <si>
    <t>High</t>
  </si>
  <si>
    <t>Very High</t>
  </si>
</sst>
</file>

<file path=xl/styles.xml><?xml version="1.0" encoding="utf-8"?>
<styleSheet xmlns="http://schemas.openxmlformats.org/spreadsheetml/2006/main">
  <numFmts count="4">
    <numFmt numFmtId="164" formatCode="GENERAL"/>
    <numFmt numFmtId="165" formatCode="DD/MM/YY"/>
    <numFmt numFmtId="166" formatCode="0%"/>
    <numFmt numFmtId="167" formatCode="0.0"/>
  </numFmts>
  <fonts count="12">
    <font>
      <sz val="10"/>
      <name val="Arial"/>
      <family val="2"/>
    </font>
    <font>
      <b/>
      <sz val="18"/>
      <name val="Arial"/>
      <family val="2"/>
    </font>
    <font>
      <b/>
      <sz val="10"/>
      <name val="Arial"/>
      <family val="2"/>
    </font>
    <font>
      <sz val="10"/>
      <color indexed="22"/>
      <name val="Arial"/>
      <family val="2"/>
    </font>
    <font>
      <sz val="8"/>
      <color indexed="22"/>
      <name val="Arial"/>
      <family val="2"/>
    </font>
    <font>
      <sz val="9"/>
      <name val="Arial"/>
      <family val="2"/>
    </font>
    <font>
      <b/>
      <sz val="9"/>
      <name val="Arial"/>
      <family val="2"/>
    </font>
    <font>
      <b/>
      <sz val="10"/>
      <color indexed="12"/>
      <name val="Arial"/>
      <family val="2"/>
    </font>
    <font>
      <sz val="10"/>
      <color indexed="8"/>
      <name val="Helvetica Neue"/>
      <family val="0"/>
    </font>
    <font>
      <b/>
      <sz val="10"/>
      <color indexed="10"/>
      <name val="Arial"/>
      <family val="2"/>
    </font>
    <font>
      <b/>
      <sz val="16"/>
      <name val="Arial"/>
      <family val="2"/>
    </font>
    <font>
      <b/>
      <sz val="22"/>
      <name val="Arial"/>
      <family val="2"/>
    </font>
  </fonts>
  <fills count="3">
    <fill>
      <patternFill/>
    </fill>
    <fill>
      <patternFill patternType="gray125"/>
    </fill>
    <fill>
      <patternFill patternType="solid">
        <fgColor indexed="26"/>
        <bgColor indexed="64"/>
      </patternFill>
    </fill>
  </fills>
  <borders count="15">
    <border>
      <left/>
      <right/>
      <top/>
      <bottom/>
      <diagonal/>
    </border>
    <border>
      <left>
        <color indexed="63"/>
      </left>
      <right>
        <color indexed="63"/>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4">
    <xf numFmtId="164" fontId="0" fillId="0" borderId="0" xfId="0" applyAlignment="1">
      <alignment/>
    </xf>
    <xf numFmtId="164" fontId="1" fillId="0" borderId="0" xfId="0" applyFont="1" applyAlignment="1">
      <alignment/>
    </xf>
    <xf numFmtId="164" fontId="0" fillId="0" borderId="0" xfId="0" applyFont="1" applyAlignment="1">
      <alignment/>
    </xf>
    <xf numFmtId="164" fontId="0" fillId="0" borderId="0" xfId="0" applyFont="1" applyAlignment="1">
      <alignment vertical="top"/>
    </xf>
    <xf numFmtId="164" fontId="0" fillId="0" borderId="1" xfId="0" applyBorder="1" applyAlignment="1">
      <alignment/>
    </xf>
    <xf numFmtId="164" fontId="2" fillId="0" borderId="2" xfId="0" applyFont="1" applyBorder="1" applyAlignment="1">
      <alignment horizontal="center"/>
    </xf>
    <xf numFmtId="164" fontId="2" fillId="0" borderId="1" xfId="0" applyFont="1" applyBorder="1" applyAlignment="1">
      <alignment horizontal="center"/>
    </xf>
    <xf numFmtId="164" fontId="2" fillId="0" borderId="3" xfId="0" applyFont="1" applyBorder="1" applyAlignment="1">
      <alignment horizontal="center"/>
    </xf>
    <xf numFmtId="164" fontId="3" fillId="0" borderId="1" xfId="0" applyFont="1" applyBorder="1" applyAlignment="1">
      <alignment/>
    </xf>
    <xf numFmtId="164" fontId="0" fillId="0" borderId="4" xfId="0" applyBorder="1" applyAlignment="1">
      <alignment/>
    </xf>
    <xf numFmtId="164" fontId="0" fillId="0" borderId="5" xfId="0" applyBorder="1" applyAlignment="1">
      <alignment/>
    </xf>
    <xf numFmtId="164" fontId="0" fillId="0" borderId="6" xfId="0" applyBorder="1" applyAlignment="1">
      <alignment/>
    </xf>
    <xf numFmtId="164" fontId="4" fillId="0" borderId="0" xfId="0" applyFont="1" applyAlignment="1">
      <alignment/>
    </xf>
    <xf numFmtId="164" fontId="0" fillId="0" borderId="7" xfId="0" applyBorder="1" applyAlignment="1">
      <alignment/>
    </xf>
    <xf numFmtId="164" fontId="0" fillId="0" borderId="0" xfId="0" applyBorder="1" applyAlignment="1">
      <alignment/>
    </xf>
    <xf numFmtId="164" fontId="0" fillId="0" borderId="8" xfId="0" applyBorder="1" applyAlignment="1">
      <alignment/>
    </xf>
    <xf numFmtId="164" fontId="0" fillId="0" borderId="2" xfId="0" applyBorder="1" applyAlignment="1">
      <alignment/>
    </xf>
    <xf numFmtId="164" fontId="0" fillId="0" borderId="3" xfId="0" applyBorder="1" applyAlignment="1">
      <alignment/>
    </xf>
    <xf numFmtId="164" fontId="2" fillId="0" borderId="4" xfId="0" applyFont="1" applyBorder="1" applyAlignment="1">
      <alignment horizontal="center"/>
    </xf>
    <xf numFmtId="164" fontId="5" fillId="0" borderId="0" xfId="0" applyFont="1" applyAlignment="1">
      <alignment/>
    </xf>
    <xf numFmtId="164" fontId="5" fillId="0" borderId="9" xfId="0" applyFont="1" applyBorder="1" applyAlignment="1">
      <alignment/>
    </xf>
    <xf numFmtId="164" fontId="6" fillId="0" borderId="10" xfId="0" applyFont="1" applyBorder="1" applyAlignment="1">
      <alignment horizontal="center"/>
    </xf>
    <xf numFmtId="164" fontId="5" fillId="0" borderId="11" xfId="0" applyFont="1" applyBorder="1" applyAlignment="1">
      <alignment/>
    </xf>
    <xf numFmtId="164" fontId="2" fillId="0" borderId="9" xfId="0" applyFont="1" applyBorder="1" applyAlignment="1">
      <alignment/>
    </xf>
    <xf numFmtId="164" fontId="2" fillId="0" borderId="10" xfId="0" applyFont="1" applyBorder="1" applyAlignment="1">
      <alignment/>
    </xf>
    <xf numFmtId="164" fontId="2" fillId="0" borderId="9" xfId="0" applyFont="1" applyBorder="1" applyAlignment="1">
      <alignment horizontal="center"/>
    </xf>
    <xf numFmtId="164" fontId="2" fillId="0" borderId="11" xfId="0" applyFont="1" applyBorder="1" applyAlignment="1">
      <alignment horizontal="center"/>
    </xf>
    <xf numFmtId="164" fontId="6" fillId="0" borderId="9" xfId="0" applyFont="1" applyBorder="1" applyAlignment="1">
      <alignment/>
    </xf>
    <xf numFmtId="164" fontId="6" fillId="0" borderId="12" xfId="0" applyFont="1" applyBorder="1" applyAlignment="1">
      <alignment horizontal="center"/>
    </xf>
    <xf numFmtId="164" fontId="6" fillId="0" borderId="12" xfId="0" applyFont="1" applyBorder="1" applyAlignment="1">
      <alignment/>
    </xf>
    <xf numFmtId="164" fontId="5" fillId="0" borderId="12" xfId="0" applyFont="1" applyBorder="1" applyAlignment="1">
      <alignment horizontal="center"/>
    </xf>
    <xf numFmtId="165" fontId="6" fillId="0" borderId="12" xfId="0" applyNumberFormat="1" applyFont="1" applyBorder="1" applyAlignment="1">
      <alignment/>
    </xf>
    <xf numFmtId="164" fontId="9" fillId="0" borderId="0" xfId="0" applyFont="1" applyAlignment="1">
      <alignment/>
    </xf>
    <xf numFmtId="164" fontId="2" fillId="0" borderId="7" xfId="0" applyFont="1" applyBorder="1" applyAlignment="1">
      <alignment/>
    </xf>
    <xf numFmtId="164" fontId="2" fillId="0" borderId="11" xfId="0" applyFont="1" applyBorder="1" applyAlignment="1">
      <alignment/>
    </xf>
    <xf numFmtId="164" fontId="2" fillId="0" borderId="10" xfId="0" applyFont="1" applyBorder="1" applyAlignment="1">
      <alignment horizontal="center"/>
    </xf>
    <xf numFmtId="164" fontId="2" fillId="0" borderId="13" xfId="0" applyFont="1" applyBorder="1" applyAlignment="1">
      <alignment/>
    </xf>
    <xf numFmtId="164" fontId="2" fillId="0" borderId="0" xfId="0" applyFont="1" applyBorder="1" applyAlignment="1">
      <alignment/>
    </xf>
    <xf numFmtId="164" fontId="2" fillId="0" borderId="14" xfId="0" applyFont="1" applyBorder="1" applyAlignment="1">
      <alignment/>
    </xf>
    <xf numFmtId="164" fontId="2" fillId="0" borderId="1" xfId="0" applyFont="1" applyBorder="1" applyAlignment="1">
      <alignment/>
    </xf>
    <xf numFmtId="164" fontId="2" fillId="0" borderId="5" xfId="0" applyFont="1" applyBorder="1" applyAlignment="1">
      <alignment horizontal="right"/>
    </xf>
    <xf numFmtId="164" fontId="2" fillId="0" borderId="0" xfId="0" applyFont="1" applyAlignment="1">
      <alignment/>
    </xf>
    <xf numFmtId="164" fontId="2" fillId="0" borderId="5" xfId="0" applyFont="1" applyBorder="1" applyAlignment="1">
      <alignment/>
    </xf>
    <xf numFmtId="164" fontId="0" fillId="2" borderId="5" xfId="0" applyFill="1" applyBorder="1" applyAlignment="1">
      <alignment/>
    </xf>
    <xf numFmtId="166" fontId="0" fillId="0" borderId="5" xfId="0" applyNumberFormat="1" applyBorder="1" applyAlignment="1">
      <alignment/>
    </xf>
    <xf numFmtId="164" fontId="0" fillId="2" borderId="1" xfId="0" applyFill="1" applyBorder="1" applyAlignment="1">
      <alignment/>
    </xf>
    <xf numFmtId="166" fontId="0" fillId="0" borderId="1" xfId="0" applyNumberFormat="1" applyBorder="1" applyAlignment="1">
      <alignment/>
    </xf>
    <xf numFmtId="164" fontId="0" fillId="0" borderId="10" xfId="0" applyBorder="1" applyAlignment="1">
      <alignment/>
    </xf>
    <xf numFmtId="164" fontId="2" fillId="2" borderId="10" xfId="0" applyFont="1" applyFill="1" applyBorder="1" applyAlignment="1">
      <alignment horizontal="center"/>
    </xf>
    <xf numFmtId="164" fontId="2" fillId="0" borderId="3" xfId="0" applyFont="1" applyBorder="1" applyAlignment="1">
      <alignment vertical="top" wrapText="1"/>
    </xf>
    <xf numFmtId="164" fontId="2" fillId="0" borderId="1" xfId="0" applyFont="1" applyBorder="1" applyAlignment="1">
      <alignment vertical="top" wrapText="1"/>
    </xf>
    <xf numFmtId="164" fontId="10" fillId="0" borderId="9" xfId="0" applyFont="1" applyBorder="1" applyAlignment="1">
      <alignment vertical="center" wrapText="1"/>
    </xf>
    <xf numFmtId="167" fontId="11" fillId="0" borderId="11" xfId="0" applyNumberFormat="1" applyFont="1" applyBorder="1" applyAlignment="1">
      <alignment vertical="center"/>
    </xf>
    <xf numFmtId="164" fontId="2" fillId="0" borderId="8"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0F0F0"/>
      <rgbColor rgb="00FF3333"/>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142875</xdr:colOff>
      <xdr:row>1</xdr:row>
      <xdr:rowOff>104775</xdr:rowOff>
    </xdr:from>
    <xdr:to>
      <xdr:col>7</xdr:col>
      <xdr:colOff>581025</xdr:colOff>
      <xdr:row>1</xdr:row>
      <xdr:rowOff>1104900</xdr:rowOff>
    </xdr:to>
    <xdr:sp fLocksText="0">
      <xdr:nvSpPr>
        <xdr:cNvPr id="1" name="TextBox 1"/>
        <xdr:cNvSpPr txBox="1">
          <a:spLocks noChangeArrowheads="1"/>
        </xdr:cNvSpPr>
      </xdr:nvSpPr>
      <xdr:spPr>
        <a:xfrm>
          <a:off x="142875" y="400050"/>
          <a:ext cx="6743700" cy="1000125"/>
        </a:xfrm>
        <a:prstGeom prst="rect">
          <a:avLst/>
        </a:prstGeom>
        <a:solidFill>
          <a:srgbClr val="FFFF99"/>
        </a:solidFill>
        <a:ln w="9525" cmpd="sng">
          <a:solidFill>
            <a:srgbClr val="FFCC00"/>
          </a:solidFill>
          <a:headEnd type="none"/>
          <a:tailEnd type="none"/>
        </a:ln>
      </xdr:spPr>
      <xdr:txBody>
        <a:bodyPr vertOverflow="clip" wrap="square" lIns="18360" tIns="18360" rIns="18360" bIns="18360"/>
        <a:p>
          <a:pPr algn="l">
            <a:defRPr/>
          </a:pPr>
          <a:r>
            <a:rPr lang="en-US" cap="none" sz="1000" b="0" i="0" u="none" baseline="0">
              <a:latin typeface="Arial"/>
              <a:ea typeface="Arial"/>
              <a:cs typeface="Arial"/>
            </a:rPr>
            <a:t>Use this sheet to associate requirements to elements of the Object Points assessment. For each relevant requirement list how many Screens, Reports, and Modules it contributes to, together with their complexity (Notice that complexity of modules is irrelevant, as they have the same weight). Look at the tables on the right to evaluate complexity. Use the data in the next sheet.
</a:t>
          </a:r>
          <a:r>
            <a:rPr lang="en-US" cap="none" sz="1000" b="1" i="0" u="none" baseline="0">
              <a:latin typeface="Arial"/>
              <a:ea typeface="Arial"/>
              <a:cs typeface="Arial"/>
            </a:rPr>
            <a:t>For details about the estimation technique, have a look at “</a:t>
          </a:r>
          <a:r>
            <a:rPr lang="en-US" cap="none" sz="1000" b="1" i="0" u="none" baseline="0">
              <a:solidFill>
                <a:srgbClr val="0000FF"/>
              </a:solidFill>
              <a:latin typeface="Arial"/>
              <a:ea typeface="Arial"/>
              <a:cs typeface="Arial"/>
            </a:rPr>
            <a:t>Introduction to Software Project Management</a:t>
          </a:r>
          <a:r>
            <a:rPr lang="en-US" cap="none" sz="1000" b="1" i="0" u="none" baseline="0">
              <a:latin typeface="Arial"/>
              <a:ea typeface="Arial"/>
              <a:cs typeface="Arial"/>
            </a:rPr>
            <a:t>”, by CRC Press (</a:t>
          </a:r>
          <a:r>
            <a:rPr lang="en-US" cap="none" sz="1000" b="1" i="0" u="none" baseline="0">
              <a:solidFill>
                <a:srgbClr val="0000FF"/>
              </a:solidFill>
              <a:latin typeface="Arial"/>
              <a:ea typeface="Arial"/>
              <a:cs typeface="Arial"/>
            </a:rPr>
            <a:t>http://www.spmbook.com</a:t>
          </a:r>
          <a:r>
            <a:rPr lang="en-US" cap="none" sz="1000" b="1" i="0" u="none" baseline="0">
              <a:latin typeface="Arial"/>
              <a:ea typeface="Arial"/>
              <a:cs typeface="Arial"/>
            </a:rPr>
            <a:t>)</a:t>
          </a:r>
        </a:p>
      </xdr:txBody>
    </xdr:sp>
    <xdr:clientData/>
  </xdr:twoCellAnchor>
  <xdr:twoCellAnchor editAs="absolute">
    <xdr:from>
      <xdr:col>9</xdr:col>
      <xdr:colOff>409575</xdr:colOff>
      <xdr:row>1</xdr:row>
      <xdr:rowOff>104775</xdr:rowOff>
    </xdr:from>
    <xdr:to>
      <xdr:col>12</xdr:col>
      <xdr:colOff>666750</xdr:colOff>
      <xdr:row>3</xdr:row>
      <xdr:rowOff>133350</xdr:rowOff>
    </xdr:to>
    <xdr:sp fLocksText="0">
      <xdr:nvSpPr>
        <xdr:cNvPr id="2" name="TextBox 2"/>
        <xdr:cNvSpPr txBox="1">
          <a:spLocks noChangeArrowheads="1"/>
        </xdr:cNvSpPr>
      </xdr:nvSpPr>
      <xdr:spPr>
        <a:xfrm>
          <a:off x="7591425" y="400050"/>
          <a:ext cx="2886075" cy="1419225"/>
        </a:xfrm>
        <a:prstGeom prst="rect">
          <a:avLst/>
        </a:prstGeom>
        <a:solidFill>
          <a:srgbClr val="FFFF99"/>
        </a:solidFill>
        <a:ln w="9525" cmpd="sng">
          <a:solidFill>
            <a:srgbClr val="FFCC00"/>
          </a:solidFill>
          <a:headEnd type="none"/>
          <a:tailEnd type="none"/>
        </a:ln>
      </xdr:spPr>
      <xdr:txBody>
        <a:bodyPr vertOverflow="clip" wrap="square" lIns="18360" tIns="18360" rIns="18360" bIns="18360"/>
        <a:p>
          <a:pPr algn="l">
            <a:defRPr/>
          </a:pPr>
          <a:r>
            <a:rPr lang="en-US" cap="none" sz="1000" b="0" i="0" u="none" baseline="0">
              <a:solidFill>
                <a:srgbClr val="000000"/>
              </a:solidFill>
              <a:latin typeface="Helvetica Neue"/>
              <a:ea typeface="Helvetica Neue"/>
              <a:cs typeface="Helvetica Neue"/>
            </a:rPr>
            <a:t>This is version: 1.0 - released 2015.05
(C) 2015 Adolfo Villafiorita
License: MIT (http://opensource.org/licenses/MIT)
(but if you attribute the work, I appreciate)
</a:t>
          </a:r>
          <a:r>
            <a:rPr lang="en-US" cap="none" sz="1000" b="0" i="0" u="none" baseline="0">
              <a:latin typeface="Arial"/>
              <a:ea typeface="Arial"/>
              <a:cs typeface="Arial"/>
            </a:rPr>
            <a:t>
</a:t>
          </a:r>
          <a:r>
            <a:rPr lang="en-US" cap="none" sz="1000" b="1" i="0" u="none" baseline="0">
              <a:latin typeface="Arial"/>
              <a:ea typeface="Arial"/>
              <a:cs typeface="Arial"/>
            </a:rPr>
            <a:t>For details about the computation, have a look at “</a:t>
          </a:r>
          <a:r>
            <a:rPr lang="en-US" cap="none" sz="1000" b="1" i="0" u="none" baseline="0">
              <a:solidFill>
                <a:srgbClr val="0000FF"/>
              </a:solidFill>
              <a:latin typeface="Arial"/>
              <a:ea typeface="Arial"/>
              <a:cs typeface="Arial"/>
            </a:rPr>
            <a:t>Introduction to Software Project Management</a:t>
          </a:r>
          <a:r>
            <a:rPr lang="en-US" cap="none" sz="1000" b="1" i="0" u="none" baseline="0">
              <a:latin typeface="Arial"/>
              <a:ea typeface="Arial"/>
              <a:cs typeface="Arial"/>
            </a:rPr>
            <a:t>”, by CRC Press (</a:t>
          </a:r>
          <a:r>
            <a:rPr lang="en-US" cap="none" sz="1000" b="1" i="0" u="none" baseline="0">
              <a:solidFill>
                <a:srgbClr val="0000FF"/>
              </a:solidFill>
              <a:latin typeface="Arial"/>
              <a:ea typeface="Arial"/>
              <a:cs typeface="Arial"/>
            </a:rPr>
            <a:t>http://www.spmbook.com</a:t>
          </a:r>
          <a:r>
            <a:rPr lang="en-US" cap="none" sz="1000" b="1" i="0" u="none" baseline="0">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1</xdr:row>
      <xdr:rowOff>114300</xdr:rowOff>
    </xdr:from>
    <xdr:to>
      <xdr:col>7</xdr:col>
      <xdr:colOff>542925</xdr:colOff>
      <xdr:row>1</xdr:row>
      <xdr:rowOff>657225</xdr:rowOff>
    </xdr:to>
    <xdr:sp fLocksText="0">
      <xdr:nvSpPr>
        <xdr:cNvPr id="1" name="TextBox 1"/>
        <xdr:cNvSpPr txBox="1">
          <a:spLocks noChangeArrowheads="1"/>
        </xdr:cNvSpPr>
      </xdr:nvSpPr>
      <xdr:spPr>
        <a:xfrm>
          <a:off x="104775" y="457200"/>
          <a:ext cx="5172075" cy="542925"/>
        </a:xfrm>
        <a:prstGeom prst="rect">
          <a:avLst/>
        </a:prstGeom>
        <a:solidFill>
          <a:srgbClr val="FFFF99"/>
        </a:solidFill>
        <a:ln w="9525" cmpd="sng">
          <a:solidFill>
            <a:srgbClr val="FFCC00"/>
          </a:solidFill>
          <a:headEnd type="none"/>
          <a:tailEnd type="none"/>
        </a:ln>
      </xdr:spPr>
      <xdr:txBody>
        <a:bodyPr vertOverflow="clip" wrap="square" lIns="18360" tIns="18360" rIns="18360" bIns="18360"/>
        <a:p>
          <a:pPr algn="l">
            <a:defRPr/>
          </a:pPr>
          <a:r>
            <a:rPr lang="en-US" cap="none" sz="1000" b="0" i="0" u="none" baseline="0">
              <a:latin typeface="Arial"/>
              <a:ea typeface="Arial"/>
              <a:cs typeface="Arial"/>
            </a:rPr>
            <a:t>Use this sheet to estimate the effort required to develop a system using the Object Points technique. Use the previous sheet to enter the Data Count; enter then the percentage of reuse and the team exprience. The data to enter is highlighted in yellow.
</a:t>
          </a:r>
          <a:r>
            <a:rPr lang="en-US" cap="none" sz="1000" b="1" i="0"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M19"/>
  <sheetViews>
    <sheetView tabSelected="1" defaultGridColor="0" zoomScale="90" zoomScaleNormal="90" colorId="9" workbookViewId="0" topLeftCell="A1">
      <selection activeCell="O6" sqref="O6"/>
    </sheetView>
  </sheetViews>
  <sheetFormatPr defaultColWidth="11.421875" defaultRowHeight="12.75"/>
  <cols>
    <col min="1" max="1" width="5.57421875" style="0" customWidth="1"/>
    <col min="2" max="2" width="36.8515625" style="0" customWidth="1"/>
    <col min="3" max="7" width="10.421875" style="0" customWidth="1"/>
    <col min="8" max="8" width="11.57421875" style="0" customWidth="1"/>
    <col min="9" max="9" width="1.57421875" style="0" customWidth="1"/>
    <col min="10" max="10" width="18.00390625" style="0" customWidth="1"/>
    <col min="11" max="13" width="10.7109375" style="0" customWidth="1"/>
    <col min="14" max="16384" width="11.57421875" style="0" customWidth="1"/>
  </cols>
  <sheetData>
    <row r="1" spans="1:12" s="2" customFormat="1" ht="23.25">
      <c r="A1" s="1" t="s">
        <v>0</v>
      </c>
      <c r="I1"/>
      <c r="J1"/>
      <c r="K1"/>
      <c r="L1"/>
    </row>
    <row r="2" spans="1:12" s="2" customFormat="1" ht="96.75" customHeight="1">
      <c r="A2" s="3"/>
      <c r="I2"/>
      <c r="J2"/>
      <c r="K2"/>
      <c r="L2"/>
    </row>
    <row r="3" spans="1:12" s="2" customFormat="1" ht="12.75">
      <c r="A3" s="3"/>
      <c r="B3" s="4"/>
      <c r="C3" s="5" t="s">
        <v>1</v>
      </c>
      <c r="D3" s="6" t="s">
        <v>2</v>
      </c>
      <c r="E3" s="7" t="s">
        <v>3</v>
      </c>
      <c r="G3" s="8" t="s">
        <v>4</v>
      </c>
      <c r="H3" s="8" t="s">
        <v>5</v>
      </c>
      <c r="I3"/>
      <c r="J3"/>
      <c r="K3"/>
      <c r="L3"/>
    </row>
    <row r="4" spans="1:12" s="2" customFormat="1" ht="12.75">
      <c r="A4" s="3"/>
      <c r="B4" t="s">
        <v>6</v>
      </c>
      <c r="C4" s="9">
        <f aca="true" ca="1" t="shared" si="0" ref="C4:C6">SUMIF(INDIRECT($H4),C$3,INDIRECT($G4))</f>
        <v>0</v>
      </c>
      <c r="D4" s="10">
        <f aca="true" ca="1" t="shared" si="1" ref="D4:D6">SUMIF(INDIRECT($H4),D$3,INDIRECT($G4))</f>
        <v>0</v>
      </c>
      <c r="E4" s="11">
        <f aca="true" ca="1" t="shared" si="2" ref="E4:E6">SUMIF(INDIRECT($H4),E$3,INDIRECT($G4))</f>
        <v>0</v>
      </c>
      <c r="F4"/>
      <c r="G4" s="12" t="s">
        <v>7</v>
      </c>
      <c r="H4" s="12" t="s">
        <v>8</v>
      </c>
      <c r="I4"/>
      <c r="J4"/>
      <c r="K4"/>
      <c r="L4"/>
    </row>
    <row r="5" spans="1:12" s="2" customFormat="1" ht="14.25">
      <c r="A5" s="3"/>
      <c r="B5" t="s">
        <v>9</v>
      </c>
      <c r="C5" s="13">
        <f ca="1" t="shared" si="0"/>
        <v>0</v>
      </c>
      <c r="D5" s="14">
        <f ca="1" t="shared" si="1"/>
        <v>0</v>
      </c>
      <c r="E5" s="15">
        <f ca="1" t="shared" si="2"/>
        <v>0</v>
      </c>
      <c r="F5"/>
      <c r="G5" s="12" t="s">
        <v>10</v>
      </c>
      <c r="H5" s="12" t="s">
        <v>11</v>
      </c>
      <c r="I5"/>
      <c r="J5"/>
      <c r="K5"/>
      <c r="L5"/>
    </row>
    <row r="6" spans="1:12" s="2" customFormat="1" ht="14.25">
      <c r="A6" s="3"/>
      <c r="B6" s="4" t="s">
        <v>12</v>
      </c>
      <c r="C6" s="16">
        <f ca="1" t="shared" si="0"/>
        <v>0</v>
      </c>
      <c r="D6" s="4">
        <f ca="1" t="shared" si="1"/>
        <v>0</v>
      </c>
      <c r="E6" s="17">
        <f ca="1" t="shared" si="2"/>
        <v>0</v>
      </c>
      <c r="F6"/>
      <c r="G6" s="12" t="s">
        <v>13</v>
      </c>
      <c r="H6" s="12" t="s">
        <v>14</v>
      </c>
      <c r="I6"/>
      <c r="J6"/>
      <c r="K6"/>
      <c r="L6"/>
    </row>
    <row r="7" spans="1:12" s="2" customFormat="1" ht="14.25">
      <c r="A7" s="3"/>
      <c r="B7" s="14"/>
      <c r="C7" s="14"/>
      <c r="D7" s="14"/>
      <c r="E7" s="14"/>
      <c r="F7"/>
      <c r="G7" s="12"/>
      <c r="H7" s="12"/>
      <c r="I7"/>
      <c r="J7"/>
      <c r="K7"/>
      <c r="L7"/>
    </row>
    <row r="8" spans="3:13" ht="14.25">
      <c r="C8" s="18" t="s">
        <v>6</v>
      </c>
      <c r="D8" s="11"/>
      <c r="E8" s="18" t="s">
        <v>9</v>
      </c>
      <c r="F8" s="11"/>
      <c r="G8" s="18" t="s">
        <v>12</v>
      </c>
      <c r="H8" s="11"/>
      <c r="J8" s="19"/>
      <c r="K8" s="20"/>
      <c r="L8" s="21" t="s">
        <v>15</v>
      </c>
      <c r="M8" s="22"/>
    </row>
    <row r="9" spans="1:13" ht="14.25">
      <c r="A9" s="23" t="s">
        <v>16</v>
      </c>
      <c r="B9" s="24" t="s">
        <v>17</v>
      </c>
      <c r="C9" s="25" t="s">
        <v>18</v>
      </c>
      <c r="D9" s="26" t="s">
        <v>19</v>
      </c>
      <c r="E9" s="25" t="s">
        <v>18</v>
      </c>
      <c r="F9" s="26" t="s">
        <v>19</v>
      </c>
      <c r="G9" s="25" t="s">
        <v>18</v>
      </c>
      <c r="H9" s="26" t="s">
        <v>19</v>
      </c>
      <c r="J9" s="27" t="s">
        <v>20</v>
      </c>
      <c r="K9" s="28" t="s">
        <v>21</v>
      </c>
      <c r="L9" s="28" t="s">
        <v>22</v>
      </c>
      <c r="M9" s="28" t="s">
        <v>23</v>
      </c>
    </row>
    <row r="10" spans="3:13" ht="14.25">
      <c r="C10" s="13"/>
      <c r="D10" s="15"/>
      <c r="E10" s="13"/>
      <c r="F10" s="15"/>
      <c r="G10" s="13"/>
      <c r="H10" s="15"/>
      <c r="J10" s="29" t="s">
        <v>24</v>
      </c>
      <c r="K10" s="30" t="s">
        <v>25</v>
      </c>
      <c r="L10" s="30" t="s">
        <v>25</v>
      </c>
      <c r="M10" s="30" t="s">
        <v>26</v>
      </c>
    </row>
    <row r="11" spans="3:13" ht="14.25">
      <c r="C11" s="13"/>
      <c r="D11" s="15"/>
      <c r="E11" s="13"/>
      <c r="F11" s="15"/>
      <c r="G11" s="13"/>
      <c r="H11" s="15"/>
      <c r="J11" s="31" t="s">
        <v>27</v>
      </c>
      <c r="K11" s="30" t="s">
        <v>25</v>
      </c>
      <c r="L11" s="30" t="s">
        <v>26</v>
      </c>
      <c r="M11" s="30" t="s">
        <v>28</v>
      </c>
    </row>
    <row r="12" spans="3:13" ht="14.25">
      <c r="C12" s="13"/>
      <c r="E12" s="13"/>
      <c r="F12" s="15"/>
      <c r="G12" s="13"/>
      <c r="H12" s="15"/>
      <c r="J12" s="29" t="s">
        <v>29</v>
      </c>
      <c r="K12" s="30" t="s">
        <v>26</v>
      </c>
      <c r="L12" s="30" t="s">
        <v>28</v>
      </c>
      <c r="M12" s="30" t="s">
        <v>28</v>
      </c>
    </row>
    <row r="13" spans="3:13" ht="14.25">
      <c r="C13" s="13"/>
      <c r="D13" s="15"/>
      <c r="E13" s="13"/>
      <c r="F13" s="15"/>
      <c r="G13" s="13"/>
      <c r="H13" s="15"/>
      <c r="J13" s="19"/>
      <c r="K13" s="19"/>
      <c r="L13" s="19"/>
      <c r="M13" s="19"/>
    </row>
    <row r="14" spans="3:13" ht="14.25">
      <c r="C14" s="13"/>
      <c r="D14" s="15"/>
      <c r="E14" s="13"/>
      <c r="F14" s="15"/>
      <c r="G14" s="13"/>
      <c r="H14" s="15"/>
      <c r="J14" s="19"/>
      <c r="K14" s="19"/>
      <c r="L14" s="19"/>
      <c r="M14" s="19"/>
    </row>
    <row r="15" spans="3:13" ht="14.25">
      <c r="C15" s="13"/>
      <c r="D15" s="15"/>
      <c r="E15" s="13"/>
      <c r="F15" s="15"/>
      <c r="G15" s="13"/>
      <c r="H15" s="15"/>
      <c r="J15" s="19"/>
      <c r="K15" s="20"/>
      <c r="L15" s="21" t="s">
        <v>30</v>
      </c>
      <c r="M15" s="22"/>
    </row>
    <row r="16" spans="3:13" ht="14.25">
      <c r="C16" s="13"/>
      <c r="D16" s="15"/>
      <c r="E16" s="13"/>
      <c r="F16" s="15"/>
      <c r="G16" s="13"/>
      <c r="H16" s="15"/>
      <c r="J16" s="29" t="s">
        <v>31</v>
      </c>
      <c r="K16" s="28" t="s">
        <v>21</v>
      </c>
      <c r="L16" s="28" t="s">
        <v>22</v>
      </c>
      <c r="M16" s="28" t="s">
        <v>23</v>
      </c>
    </row>
    <row r="17" spans="3:13" ht="14.25">
      <c r="C17" s="13"/>
      <c r="D17" s="15"/>
      <c r="E17" s="13"/>
      <c r="F17" s="15"/>
      <c r="G17" s="13"/>
      <c r="H17" s="15"/>
      <c r="J17" s="29" t="s">
        <v>32</v>
      </c>
      <c r="K17" s="30" t="s">
        <v>25</v>
      </c>
      <c r="L17" s="30" t="s">
        <v>25</v>
      </c>
      <c r="M17" s="30" t="s">
        <v>26</v>
      </c>
    </row>
    <row r="18" spans="3:13" ht="14.25">
      <c r="C18" s="13"/>
      <c r="E18" s="13"/>
      <c r="F18" s="15"/>
      <c r="G18" s="13"/>
      <c r="H18" s="15"/>
      <c r="J18" s="31" t="s">
        <v>33</v>
      </c>
      <c r="K18" s="30" t="s">
        <v>25</v>
      </c>
      <c r="L18" s="30" t="s">
        <v>26</v>
      </c>
      <c r="M18" s="30" t="s">
        <v>28</v>
      </c>
    </row>
    <row r="19" spans="3:13" ht="14.25">
      <c r="C19" s="13"/>
      <c r="D19" s="15"/>
      <c r="E19" s="13"/>
      <c r="F19" s="15"/>
      <c r="G19" s="13"/>
      <c r="H19" s="15"/>
      <c r="J19" s="29" t="s">
        <v>34</v>
      </c>
      <c r="K19" s="30" t="s">
        <v>26</v>
      </c>
      <c r="L19" s="30" t="s">
        <v>28</v>
      </c>
      <c r="M19" s="30" t="s">
        <v>28</v>
      </c>
    </row>
  </sheetData>
  <sheetProtection selectLockedCells="1" selectUnlockedCells="1"/>
  <dataValidations count="2">
    <dataValidation type="list" operator="equal" allowBlank="1" showErrorMessage="1" sqref="D10:D19">
      <formula1>",Simple,Average,Complex"</formula1>
    </dataValidation>
    <dataValidation type="list" operator="equal" allowBlank="1" showErrorMessage="1" sqref="F10:F19 H10:H19">
      <formula1>"Simple,Average,Complex"</formula1>
    </dataValidation>
  </dataValidations>
  <printOptions/>
  <pageMargins left="0.7875" right="0.7875" top="1.025" bottom="1.025" header="0.7875" footer="0.7875"/>
  <pageSetup firstPageNumber="1" useFirstPageNumber="1" horizontalDpi="300" verticalDpi="300" orientation="landscape" paperSize="9"/>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I23"/>
  <sheetViews>
    <sheetView defaultGridColor="0" colorId="9" workbookViewId="0" topLeftCell="A1">
      <selection activeCell="A15" sqref="A15"/>
    </sheetView>
  </sheetViews>
  <sheetFormatPr defaultColWidth="11.421875" defaultRowHeight="12.75"/>
  <cols>
    <col min="1" max="1" width="14.00390625" style="0" customWidth="1"/>
    <col min="2" max="4" width="9.421875" style="0" customWidth="1"/>
    <col min="5" max="7" width="9.57421875" style="0" customWidth="1"/>
    <col min="8" max="8" width="13.7109375" style="0" customWidth="1"/>
    <col min="9" max="16384" width="11.57421875" style="0" customWidth="1"/>
  </cols>
  <sheetData>
    <row r="1" ht="27" customHeight="1">
      <c r="A1" s="1" t="s">
        <v>35</v>
      </c>
    </row>
    <row r="2" ht="62.25" customHeight="1"/>
    <row r="3" spans="1:8" ht="16.5">
      <c r="A3" s="32" t="s">
        <v>36</v>
      </c>
      <c r="B3" s="33" t="s">
        <v>37</v>
      </c>
      <c r="C3" s="14"/>
      <c r="D3" s="14"/>
      <c r="E3" s="33" t="s">
        <v>38</v>
      </c>
      <c r="F3" s="14"/>
      <c r="G3" s="14"/>
      <c r="H3" s="14"/>
    </row>
    <row r="4" spans="1:8" ht="16.5">
      <c r="A4" s="15"/>
      <c r="B4" s="23" t="s">
        <v>1</v>
      </c>
      <c r="C4" s="24" t="s">
        <v>2</v>
      </c>
      <c r="D4" s="34" t="s">
        <v>3</v>
      </c>
      <c r="E4" s="24" t="s">
        <v>1</v>
      </c>
      <c r="F4" s="24" t="s">
        <v>2</v>
      </c>
      <c r="G4" s="24" t="s">
        <v>3</v>
      </c>
      <c r="H4" s="35" t="s">
        <v>39</v>
      </c>
    </row>
    <row r="5" spans="1:8" ht="16.5">
      <c r="A5" s="36" t="s">
        <v>6</v>
      </c>
      <c r="B5">
        <f>'Requirements List'!C4</f>
        <v>0</v>
      </c>
      <c r="C5">
        <f>'Requirements List'!D4</f>
        <v>0</v>
      </c>
      <c r="D5">
        <f>'Requirements List'!E4</f>
        <v>0</v>
      </c>
      <c r="E5" s="13">
        <v>1</v>
      </c>
      <c r="F5">
        <v>2</v>
      </c>
      <c r="G5" s="15">
        <v>3</v>
      </c>
      <c r="H5" s="37">
        <f aca="true" t="shared" si="0" ref="H5:H7">B5*E5+C5*F5+D5*G5</f>
        <v>0</v>
      </c>
    </row>
    <row r="6" spans="1:8" ht="16.5">
      <c r="A6" s="38" t="s">
        <v>40</v>
      </c>
      <c r="B6">
        <f>'Requirements List'!C5</f>
        <v>0</v>
      </c>
      <c r="C6">
        <f>'Requirements List'!D5</f>
        <v>0</v>
      </c>
      <c r="D6">
        <f>'Requirements List'!E5</f>
        <v>0</v>
      </c>
      <c r="E6" s="13">
        <v>2</v>
      </c>
      <c r="F6">
        <v>5</v>
      </c>
      <c r="G6" s="15">
        <v>7</v>
      </c>
      <c r="H6" s="37">
        <f t="shared" si="0"/>
        <v>0</v>
      </c>
    </row>
    <row r="7" spans="1:8" ht="16.5">
      <c r="A7" s="38" t="s">
        <v>12</v>
      </c>
      <c r="B7">
        <f>'Requirements List'!C6</f>
        <v>0</v>
      </c>
      <c r="C7">
        <f>'Requirements List'!D6</f>
        <v>0</v>
      </c>
      <c r="D7">
        <f>'Requirements List'!E6</f>
        <v>0</v>
      </c>
      <c r="E7" s="13">
        <v>10</v>
      </c>
      <c r="F7">
        <v>10</v>
      </c>
      <c r="G7" s="15">
        <v>10</v>
      </c>
      <c r="H7" s="39">
        <f t="shared" si="0"/>
        <v>0</v>
      </c>
    </row>
    <row r="8" spans="1:8" ht="16.5">
      <c r="A8" s="10"/>
      <c r="B8" s="10"/>
      <c r="C8" s="10"/>
      <c r="D8" s="10"/>
      <c r="E8" s="10"/>
      <c r="F8" s="10"/>
      <c r="G8" s="40" t="s">
        <v>35</v>
      </c>
      <c r="H8" s="37">
        <f>SUM(H5:H7)</f>
        <v>0</v>
      </c>
    </row>
    <row r="10" spans="1:5" ht="16.5">
      <c r="A10" s="32" t="s">
        <v>41</v>
      </c>
      <c r="D10" s="41" t="s">
        <v>18</v>
      </c>
      <c r="E10" s="41" t="s">
        <v>42</v>
      </c>
    </row>
    <row r="11" spans="1:5" ht="16.5">
      <c r="A11" s="42" t="s">
        <v>43</v>
      </c>
      <c r="B11" s="10"/>
      <c r="C11" s="11"/>
      <c r="D11" s="43">
        <v>0</v>
      </c>
      <c r="E11" s="44">
        <f>D11/D12</f>
        <v>0</v>
      </c>
    </row>
    <row r="12" spans="1:5" ht="16.5">
      <c r="A12" s="39" t="s">
        <v>44</v>
      </c>
      <c r="B12" s="4"/>
      <c r="C12" s="17"/>
      <c r="D12" s="45">
        <v>1</v>
      </c>
      <c r="E12" s="46">
        <f>1-E11</f>
        <v>1</v>
      </c>
    </row>
    <row r="14" spans="1:9" ht="16.5">
      <c r="A14" s="24" t="s">
        <v>45</v>
      </c>
      <c r="B14" s="47"/>
      <c r="C14" s="47"/>
      <c r="D14" s="47"/>
      <c r="E14" s="47"/>
      <c r="F14" s="47"/>
      <c r="G14" s="47"/>
      <c r="H14" s="24">
        <f>H8*E12</f>
        <v>0</v>
      </c>
      <c r="I14" s="47" t="s">
        <v>46</v>
      </c>
    </row>
    <row r="15" spans="1:9" ht="16.5">
      <c r="A15" s="24" t="s">
        <v>47</v>
      </c>
      <c r="B15" s="47"/>
      <c r="C15" s="47"/>
      <c r="D15" s="47"/>
      <c r="E15" s="47"/>
      <c r="F15" s="47"/>
      <c r="G15" s="47"/>
      <c r="H15" s="48" t="s">
        <v>48</v>
      </c>
      <c r="I15" s="47"/>
    </row>
    <row r="17" spans="1:9" ht="16.5">
      <c r="A17" s="32" t="s">
        <v>49</v>
      </c>
      <c r="G17" s="41" t="s">
        <v>50</v>
      </c>
      <c r="I17" s="41">
        <f>VLOOKUP(H15,A19:C23,2,0)</f>
        <v>13</v>
      </c>
    </row>
    <row r="18" spans="1:9" ht="35.25">
      <c r="A18" s="49" t="s">
        <v>47</v>
      </c>
      <c r="B18" s="50" t="s">
        <v>51</v>
      </c>
      <c r="C18" s="50"/>
      <c r="G18" s="51" t="s">
        <v>52</v>
      </c>
      <c r="H18" s="47"/>
      <c r="I18" s="52">
        <f>H14/I17</f>
        <v>0</v>
      </c>
    </row>
    <row r="19" spans="1:2" ht="16.5">
      <c r="A19" s="53" t="s">
        <v>53</v>
      </c>
      <c r="B19">
        <v>4</v>
      </c>
    </row>
    <row r="20" spans="1:2" ht="16.5">
      <c r="A20" s="53" t="s">
        <v>54</v>
      </c>
      <c r="B20">
        <v>7</v>
      </c>
    </row>
    <row r="21" spans="1:2" ht="16.5">
      <c r="A21" s="53" t="s">
        <v>48</v>
      </c>
      <c r="B21">
        <v>13</v>
      </c>
    </row>
    <row r="22" spans="1:2" ht="16.5">
      <c r="A22" s="53" t="s">
        <v>55</v>
      </c>
      <c r="B22">
        <v>25</v>
      </c>
    </row>
    <row r="23" spans="1:2" ht="16.5">
      <c r="A23" s="53" t="s">
        <v>56</v>
      </c>
      <c r="B23">
        <v>50</v>
      </c>
    </row>
  </sheetData>
  <sheetProtection selectLockedCells="1" selectUnlockedCells="1"/>
  <dataValidations count="1">
    <dataValidation type="list" operator="equal" allowBlank="1" showErrorMessage="1" sqref="H15">
      <formula1>"Very Low,Low,Nominal,High,Very High"</formula1>
    </dataValidation>
  </dataValidations>
  <printOptions/>
  <pageMargins left="0.7875" right="0.7875" top="1.025" bottom="1.025" header="0.7875" footer="0.7875"/>
  <pageSetup horizontalDpi="300" verticalDpi="300" orientation="landscape"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Adolfo Villafiorita</dc:creator>
  <cp:keywords/>
  <dc:description>This is version: 1.0 - released 2015.05
(C) 2015 Adolfo Villafiorita
License: MIT (http://opensource.org/licenses/MIT)
(but if you attribute the work, I appreciate)</dc:description>
  <cp:lastModifiedBy>Adolfo Villafiorita</cp:lastModifiedBy>
  <dcterms:created xsi:type="dcterms:W3CDTF">2014-03-14T15:42:08Z</dcterms:created>
  <dcterms:modified xsi:type="dcterms:W3CDTF">2015-05-14T13:04:44Z</dcterms:modified>
  <cp:category/>
  <cp:version/>
  <cp:contentType/>
  <cp:contentStatus/>
  <cp:revision>88</cp:revision>
</cp:coreProperties>
</file>