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0"/>
  </bookViews>
  <sheets>
    <sheet name="Requirements List" sheetId="1" r:id="rId1"/>
    <sheet name="Function Points" sheetId="2" r:id="rId2"/>
    <sheet name="Productivity Measures" sheetId="3" r:id="rId3"/>
    <sheet name="FP to LOC" sheetId="4" r:id="rId4"/>
    <sheet name="Recap" sheetId="5" r:id="rId5"/>
  </sheets>
  <definedNames>
    <definedName name="a">#N/A</definedName>
    <definedName name="adur">#N/A</definedName>
    <definedName name="b">#N/A</definedName>
    <definedName name="bdur">#N/A</definedName>
    <definedName name="b_cocomoII">#N/A</definedName>
    <definedName name="EAF">#N/A</definedName>
    <definedName name="EM_EARLYDESIGN">#N/A</definedName>
    <definedName name="EM_POSTARCHITECTURE">#N/A</definedName>
    <definedName name="FunctionPoints">'Function Points'!$H$30</definedName>
    <definedName name="milestone_symbol">'Recap'!$Q$109</definedName>
    <definedName name="SHARED_FORMULA_2_30_2_30_1">FunctionPoints*#REF!</definedName>
    <definedName name="SHARED_FORMULA_2_62_2_62_3">#REF!</definedName>
    <definedName name="SHARED_FORMULA_3_15_3_15_3">HLOOKUP(#REF!,#REF!,#REF!,0)</definedName>
    <definedName name="SHARED_FORMULA_3_49_3_49_3">HLOOKUP(#REF!,#REF!,#REF!,0)</definedName>
    <definedName name="SHARED_FORMULA_4_3_4_3_0">0.5*#REF!</definedName>
    <definedName name="SHARED_FORMULA_5_3_5_3_0">1.5*#REF!</definedName>
    <definedName name="SHARED_FORMULA_6_62_6_62_3">(#REF!-#REF!)/#REF!</definedName>
    <definedName name="SLOC">#N/A</definedName>
    <definedName name="SLOC_cocomoII">#N/A</definedName>
    <definedName name="task_symbol">'Recap'!$Q$108</definedName>
    <definedName name="UFP">'Function Points'!$H$10</definedName>
    <definedName name="VAF">'Function Points'!$H$29</definedName>
    <definedName name="workpackage_symbol">'Recap'!$Q$110</definedName>
  </definedNames>
  <calcPr fullCalcOnLoad="1"/>
</workbook>
</file>

<file path=xl/sharedStrings.xml><?xml version="1.0" encoding="utf-8"?>
<sst xmlns="http://schemas.openxmlformats.org/spreadsheetml/2006/main" count="182" uniqueCount="129">
  <si>
    <t>Requirements List</t>
  </si>
  <si>
    <t>Simple</t>
  </si>
  <si>
    <t>Average</t>
  </si>
  <si>
    <t>Complex</t>
  </si>
  <si>
    <t>Sum Range</t>
  </si>
  <si>
    <t>Difficulty Range</t>
  </si>
  <si>
    <t>EI. External Input</t>
  </si>
  <si>
    <t>C$11:C$400</t>
  </si>
  <si>
    <t>D$11:D$400</t>
  </si>
  <si>
    <t>EO. External Output</t>
  </si>
  <si>
    <t>E$11:E$400</t>
  </si>
  <si>
    <t>F$11:F$400</t>
  </si>
  <si>
    <t>EQ. External Inquiry</t>
  </si>
  <si>
    <t>G$11:G$400</t>
  </si>
  <si>
    <t>H$11:H$400</t>
  </si>
  <si>
    <t>ILF. Internal Logical File</t>
  </si>
  <si>
    <t>I$11:I$400</t>
  </si>
  <si>
    <t>J$11:J$400</t>
  </si>
  <si>
    <t>EIF. External Interface File</t>
  </si>
  <si>
    <t>K$11:K$400</t>
  </si>
  <si>
    <t>L$11:L$400</t>
  </si>
  <si>
    <t>EI</t>
  </si>
  <si>
    <t>EO</t>
  </si>
  <si>
    <t>EQ</t>
  </si>
  <si>
    <t>ILF</t>
  </si>
  <si>
    <t>EIF</t>
  </si>
  <si>
    <t>ID</t>
  </si>
  <si>
    <t>Requirement</t>
  </si>
  <si>
    <t>Number</t>
  </si>
  <si>
    <t>Difficulty</t>
  </si>
  <si>
    <t>System Evaluation Recap</t>
  </si>
  <si>
    <t>Input Data</t>
  </si>
  <si>
    <t>Weights</t>
  </si>
  <si>
    <t>Total</t>
  </si>
  <si>
    <t>Unadjusted Function Points</t>
  </si>
  <si>
    <t>Correcting Factors</t>
  </si>
  <si>
    <t>Value</t>
  </si>
  <si>
    <t>0 = None; 1 = Low; 2 = Little; 3 = Average; 4 = High; 5 = Very High</t>
  </si>
  <si>
    <t>Does the system require reliable backup and recovery?</t>
  </si>
  <si>
    <t>Are data communications required?</t>
  </si>
  <si>
    <t>Are there distributed processing functions?</t>
  </si>
  <si>
    <t>Is performance critical?</t>
  </si>
  <si>
    <t>Will the system run in an existing, heavily utilized operational environment?</t>
  </si>
  <si>
    <t>Does the system require on-line data entry?</t>
  </si>
  <si>
    <t>Does the on-line data entry require the input transaction to be built over multiple screens or operations?</t>
  </si>
  <si>
    <t>Are the master files updated on-line?</t>
  </si>
  <si>
    <t>Are the inputs, outputs, files or inquiries complex?</t>
  </si>
  <si>
    <t>Is the internal processing complex?</t>
  </si>
  <si>
    <t>Is the code to be designed reusable?</t>
  </si>
  <si>
    <t>Are conversion and installation included in the design?</t>
  </si>
  <si>
    <t>Is the system designed for multiple installations in different organizations?</t>
  </si>
  <si>
    <t>Complexity Tables</t>
  </si>
  <si>
    <t>Is the application designed to facilitate change and ease of use by the user?</t>
  </si>
  <si>
    <t>They determine how to rank a particular input/output (EI, EO, EQ, ILF, EIF)</t>
  </si>
  <si>
    <t>Value Adjustment Factors</t>
  </si>
  <si>
    <t>DET</t>
  </si>
  <si>
    <t>Function Points</t>
  </si>
  <si>
    <t>FTR</t>
  </si>
  <si>
    <t>1..4</t>
  </si>
  <si>
    <t>5..15</t>
  </si>
  <si>
    <t>&gt; 15</t>
  </si>
  <si>
    <t>DET = Data Element Types (field)</t>
  </si>
  <si>
    <t>0..1</t>
  </si>
  <si>
    <t>Low</t>
  </si>
  <si>
    <t>FTP = File Type Referenced</t>
  </si>
  <si>
    <t>High</t>
  </si>
  <si>
    <t>RET = Record Element Types (records)</t>
  </si>
  <si>
    <t>&gt; 2</t>
  </si>
  <si>
    <t>EO/EQ</t>
  </si>
  <si>
    <t>1..5</t>
  </si>
  <si>
    <t>6..19</t>
  </si>
  <si>
    <t>&gt; 19</t>
  </si>
  <si>
    <t>2..3</t>
  </si>
  <si>
    <t>&gt;3</t>
  </si>
  <si>
    <t>ILF/EIF</t>
  </si>
  <si>
    <t>RET</t>
  </si>
  <si>
    <t>1..19</t>
  </si>
  <si>
    <t>20..50</t>
  </si>
  <si>
    <t>&gt; 50</t>
  </si>
  <si>
    <t>2..5</t>
  </si>
  <si>
    <t>&gt;5</t>
  </si>
  <si>
    <t>Productivity Measures</t>
  </si>
  <si>
    <t>Project Type</t>
  </si>
  <si>
    <t>Max FP</t>
  </si>
  <si>
    <t>Base Productivity (*)</t>
  </si>
  <si>
    <t>Small</t>
  </si>
  <si>
    <t>50-350</t>
  </si>
  <si>
    <t>Smallish</t>
  </si>
  <si>
    <t>350-650</t>
  </si>
  <si>
    <t>Middle</t>
  </si>
  <si>
    <t>650-1100</t>
  </si>
  <si>
    <t>Largish</t>
  </si>
  <si>
    <t>1100-2000</t>
  </si>
  <si>
    <t>Large</t>
  </si>
  <si>
    <t>&gt; 2000</t>
  </si>
  <si>
    <t>(*) FP/Person-Month (21 days per month), RUP, Java (CSI PIemonte)</t>
  </si>
  <si>
    <t>Source: http://www.dpo.it/smef2008/papers/SMEF08_proc_203_LANZA.pdf</t>
  </si>
  <si>
    <t>Project Size in FPs</t>
  </si>
  <si>
    <t>Team Size</t>
  </si>
  <si>
    <t>Achievable Productivity Rates (FP/staff month)</t>
  </si>
  <si>
    <t>Productivity (FP/person month)</t>
  </si>
  <si>
    <t>Schedule (months)</t>
  </si>
  <si>
    <t xml:space="preserve"> &gt;1200</t>
  </si>
  <si>
    <t>6-8</t>
  </si>
  <si>
    <r>
      <t xml:space="preserve">Source: </t>
    </r>
    <r>
      <rPr>
        <sz val="9"/>
        <color indexed="12"/>
        <rFont val="Arial"/>
        <family val="2"/>
      </rPr>
      <t>http://www.ksinc.com/itpmcptools/EstimatingGuidelines.pdf</t>
    </r>
    <r>
      <rPr>
        <sz val="9"/>
        <rFont val="Arial"/>
        <family val="2"/>
      </rPr>
      <t xml:space="preserve"> </t>
    </r>
  </si>
  <si>
    <t>FP to LOC Conversion</t>
  </si>
  <si>
    <t>Language</t>
  </si>
  <si>
    <t>Avg</t>
  </si>
  <si>
    <t>Median</t>
  </si>
  <si>
    <t>C</t>
  </si>
  <si>
    <t>C++</t>
  </si>
  <si>
    <t>C#</t>
  </si>
  <si>
    <t>Excel</t>
  </si>
  <si>
    <t>Java</t>
  </si>
  <si>
    <t>JavaScript</t>
  </si>
  <si>
    <t>Assembler</t>
  </si>
  <si>
    <r>
      <t xml:space="preserve">Source: </t>
    </r>
    <r>
      <rPr>
        <sz val="9"/>
        <color indexed="12"/>
        <rFont val="Arial"/>
        <family val="2"/>
      </rPr>
      <t>http://www.qsm.com/resources/function-point-languages-table</t>
    </r>
  </si>
  <si>
    <t>Totals</t>
  </si>
  <si>
    <t>Module Subsystem Name</t>
  </si>
  <si>
    <t>Priority</t>
  </si>
  <si>
    <t>EI Total</t>
  </si>
  <si>
    <t>EO Total</t>
  </si>
  <si>
    <t>EQ Total</t>
  </si>
  <si>
    <t>ILF Total</t>
  </si>
  <si>
    <t>EIF Total</t>
  </si>
  <si>
    <t>UFP Total</t>
  </si>
  <si>
    <t>VAF Total</t>
  </si>
  <si>
    <t>FP Total</t>
  </si>
  <si>
    <t>Computations stop here</t>
  </si>
</sst>
</file>

<file path=xl/styles.xml><?xml version="1.0" encoding="utf-8"?>
<styleSheet xmlns="http://schemas.openxmlformats.org/spreadsheetml/2006/main">
  <numFmts count="1">
    <numFmt numFmtId="164" formatCode="GENERAL"/>
  </numFmts>
  <fonts count="22">
    <font>
      <sz val="11"/>
      <name val="Arial"/>
      <family val="2"/>
    </font>
    <font>
      <sz val="10"/>
      <name val="Arial"/>
      <family val="0"/>
    </font>
    <font>
      <b/>
      <sz val="10"/>
      <color indexed="10"/>
      <name val="Arial"/>
      <family val="2"/>
    </font>
    <font>
      <b/>
      <sz val="10"/>
      <color indexed="12"/>
      <name val="Arial"/>
      <family val="2"/>
    </font>
    <font>
      <b/>
      <sz val="10"/>
      <color indexed="21"/>
      <name val="Arial"/>
      <family val="2"/>
    </font>
    <font>
      <b/>
      <sz val="18"/>
      <name val="Arial"/>
      <family val="2"/>
    </font>
    <font>
      <b/>
      <sz val="11"/>
      <name val="Arial"/>
      <family val="2"/>
    </font>
    <font>
      <sz val="10"/>
      <color indexed="22"/>
      <name val="Arial"/>
      <family val="2"/>
    </font>
    <font>
      <sz val="8"/>
      <color indexed="22"/>
      <name val="Arial"/>
      <family val="2"/>
    </font>
    <font>
      <b/>
      <sz val="10"/>
      <name val="Arial"/>
      <family val="2"/>
    </font>
    <font>
      <u val="single"/>
      <sz val="10"/>
      <name val="Arial"/>
      <family val="2"/>
    </font>
    <font>
      <sz val="10"/>
      <color indexed="8"/>
      <name val="Helvetica Neue"/>
      <family val="0"/>
    </font>
    <font>
      <sz val="10"/>
      <color indexed="8"/>
      <name val="Arial"/>
      <family val="2"/>
    </font>
    <font>
      <sz val="9"/>
      <name val="Arial"/>
      <family val="2"/>
    </font>
    <font>
      <sz val="8"/>
      <name val="Arial"/>
      <family val="2"/>
    </font>
    <font>
      <b/>
      <sz val="8"/>
      <name val="Arial"/>
      <family val="2"/>
    </font>
    <font>
      <b/>
      <sz val="20"/>
      <name val="Arial"/>
      <family val="2"/>
    </font>
    <font>
      <sz val="9"/>
      <color indexed="8"/>
      <name val="Arial"/>
      <family val="2"/>
    </font>
    <font>
      <sz val="9"/>
      <color indexed="12"/>
      <name val="Arial"/>
      <family val="2"/>
    </font>
    <font>
      <sz val="10"/>
      <color indexed="12"/>
      <name val="Arial"/>
      <family val="2"/>
    </font>
    <font>
      <sz val="10"/>
      <color indexed="29"/>
      <name val="Arial"/>
      <family val="2"/>
    </font>
    <font>
      <sz val="10"/>
      <color indexed="10"/>
      <name val="Arial"/>
      <family val="2"/>
    </font>
  </fonts>
  <fills count="4">
    <fill>
      <patternFill/>
    </fill>
    <fill>
      <patternFill patternType="gray125"/>
    </fill>
    <fill>
      <patternFill patternType="solid">
        <fgColor indexed="26"/>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cellStyleXfs>
  <cellXfs count="71">
    <xf numFmtId="164" fontId="0" fillId="0" borderId="0" xfId="0" applyAlignment="1">
      <alignment/>
    </xf>
    <xf numFmtId="164" fontId="5" fillId="0" borderId="0" xfId="0" applyFont="1" applyAlignment="1">
      <alignment/>
    </xf>
    <xf numFmtId="164" fontId="1" fillId="0" borderId="0" xfId="0" applyFont="1" applyAlignment="1">
      <alignment/>
    </xf>
    <xf numFmtId="164" fontId="1" fillId="0" borderId="0" xfId="0" applyFont="1" applyAlignment="1">
      <alignment vertical="top"/>
    </xf>
    <xf numFmtId="164" fontId="0" fillId="0" borderId="1" xfId="0" applyBorder="1" applyAlignment="1">
      <alignment/>
    </xf>
    <xf numFmtId="164" fontId="6" fillId="0" borderId="2" xfId="0" applyFont="1" applyBorder="1" applyAlignment="1">
      <alignment horizontal="center"/>
    </xf>
    <xf numFmtId="164" fontId="6" fillId="0" borderId="1" xfId="0" applyFont="1" applyBorder="1" applyAlignment="1">
      <alignment horizontal="center"/>
    </xf>
    <xf numFmtId="164" fontId="6" fillId="0" borderId="3" xfId="0" applyFont="1" applyBorder="1" applyAlignment="1">
      <alignment horizontal="center"/>
    </xf>
    <xf numFmtId="164" fontId="7" fillId="0" borderId="1" xfId="0" applyFont="1"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8" fillId="0" borderId="0" xfId="0" applyFont="1" applyAlignment="1">
      <alignment/>
    </xf>
    <xf numFmtId="164" fontId="0" fillId="0" borderId="7" xfId="0" applyBorder="1" applyAlignment="1">
      <alignment/>
    </xf>
    <xf numFmtId="164" fontId="0" fillId="0" borderId="0" xfId="0" applyBorder="1" applyAlignment="1">
      <alignment/>
    </xf>
    <xf numFmtId="164" fontId="0" fillId="0" borderId="8" xfId="0" applyBorder="1" applyAlignment="1">
      <alignment/>
    </xf>
    <xf numFmtId="164" fontId="0" fillId="0" borderId="2" xfId="0" applyBorder="1" applyAlignment="1">
      <alignment/>
    </xf>
    <xf numFmtId="164" fontId="0" fillId="0" borderId="3" xfId="0" applyBorder="1" applyAlignment="1">
      <alignment/>
    </xf>
    <xf numFmtId="164" fontId="8" fillId="0" borderId="1" xfId="0" applyFont="1" applyBorder="1" applyAlignment="1">
      <alignment/>
    </xf>
    <xf numFmtId="164" fontId="6" fillId="0" borderId="4" xfId="0" applyFont="1" applyBorder="1" applyAlignment="1">
      <alignment horizontal="center"/>
    </xf>
    <xf numFmtId="164" fontId="6" fillId="0" borderId="9" xfId="0" applyFont="1" applyBorder="1" applyAlignment="1">
      <alignment/>
    </xf>
    <xf numFmtId="164" fontId="6" fillId="0" borderId="10" xfId="0" applyFont="1" applyBorder="1" applyAlignment="1">
      <alignment/>
    </xf>
    <xf numFmtId="164" fontId="6" fillId="0" borderId="9" xfId="0" applyFont="1" applyBorder="1" applyAlignment="1">
      <alignment horizontal="center"/>
    </xf>
    <xf numFmtId="164" fontId="6" fillId="0" borderId="11" xfId="0" applyFont="1" applyBorder="1" applyAlignment="1">
      <alignment horizontal="center"/>
    </xf>
    <xf numFmtId="164" fontId="12" fillId="0" borderId="0" xfId="0" applyNumberFormat="1" applyFont="1" applyFill="1" applyBorder="1" applyAlignment="1" applyProtection="1">
      <alignment/>
      <protection/>
    </xf>
    <xf numFmtId="164" fontId="1" fillId="0" borderId="0" xfId="0" applyFont="1" applyFill="1" applyAlignment="1">
      <alignment/>
    </xf>
    <xf numFmtId="164" fontId="6" fillId="0" borderId="2" xfId="0" applyFont="1" applyBorder="1" applyAlignment="1">
      <alignment/>
    </xf>
    <xf numFmtId="164" fontId="6" fillId="0" borderId="3" xfId="0" applyFont="1" applyBorder="1" applyAlignment="1">
      <alignment/>
    </xf>
    <xf numFmtId="164" fontId="6" fillId="0" borderId="1" xfId="0" applyFont="1" applyBorder="1" applyAlignment="1">
      <alignment/>
    </xf>
    <xf numFmtId="164" fontId="0" fillId="0" borderId="0" xfId="0" applyAlignment="1">
      <alignment horizontal="center"/>
    </xf>
    <xf numFmtId="164" fontId="0" fillId="0" borderId="8" xfId="0" applyBorder="1" applyAlignment="1">
      <alignment horizontal="center"/>
    </xf>
    <xf numFmtId="164" fontId="0" fillId="0" borderId="1" xfId="0" applyBorder="1" applyAlignment="1">
      <alignment horizontal="center"/>
    </xf>
    <xf numFmtId="164" fontId="0" fillId="0" borderId="3" xfId="0" applyBorder="1" applyAlignment="1">
      <alignment horizontal="center"/>
    </xf>
    <xf numFmtId="164" fontId="6" fillId="0" borderId="0" xfId="0" applyFont="1" applyAlignment="1">
      <alignment/>
    </xf>
    <xf numFmtId="164" fontId="6" fillId="0" borderId="0" xfId="0" applyFont="1" applyAlignment="1">
      <alignment horizontal="center"/>
    </xf>
    <xf numFmtId="164" fontId="13" fillId="0" borderId="1" xfId="0" applyFont="1" applyBorder="1" applyAlignment="1">
      <alignment/>
    </xf>
    <xf numFmtId="164" fontId="0" fillId="2" borderId="0" xfId="0" applyFill="1" applyAlignment="1">
      <alignment/>
    </xf>
    <xf numFmtId="164" fontId="9" fillId="0" borderId="0" xfId="0" applyFont="1" applyFill="1" applyAlignment="1">
      <alignment/>
    </xf>
    <xf numFmtId="164" fontId="14" fillId="0" borderId="0" xfId="0" applyFont="1" applyAlignment="1">
      <alignment/>
    </xf>
    <xf numFmtId="164" fontId="6" fillId="0" borderId="5" xfId="0" applyFont="1" applyBorder="1" applyAlignment="1">
      <alignment/>
    </xf>
    <xf numFmtId="164" fontId="6" fillId="0" borderId="0" xfId="0" applyFont="1" applyFill="1" applyAlignment="1">
      <alignment/>
    </xf>
    <xf numFmtId="164" fontId="6" fillId="0" borderId="11" xfId="0" applyFont="1" applyBorder="1" applyAlignment="1">
      <alignment/>
    </xf>
    <xf numFmtId="164" fontId="6" fillId="0" borderId="3" xfId="0" applyFont="1" applyBorder="1" applyAlignment="1">
      <alignment horizontal="left"/>
    </xf>
    <xf numFmtId="164" fontId="15" fillId="0" borderId="0" xfId="0" applyFont="1" applyFill="1" applyAlignment="1">
      <alignment/>
    </xf>
    <xf numFmtId="164" fontId="6" fillId="0" borderId="8" xfId="0" applyFont="1" applyBorder="1" applyAlignment="1">
      <alignment horizontal="left"/>
    </xf>
    <xf numFmtId="164" fontId="16" fillId="0" borderId="0" xfId="0" applyFont="1" applyAlignment="1">
      <alignment/>
    </xf>
    <xf numFmtId="164" fontId="17" fillId="0" borderId="0" xfId="0" applyFont="1" applyAlignment="1">
      <alignment/>
    </xf>
    <xf numFmtId="164" fontId="6" fillId="0" borderId="12" xfId="0" applyFont="1" applyBorder="1" applyAlignment="1">
      <alignment vertical="top" wrapText="1"/>
    </xf>
    <xf numFmtId="164" fontId="6" fillId="0" borderId="11" xfId="0" applyFont="1" applyBorder="1" applyAlignment="1">
      <alignment vertical="top" wrapText="1"/>
    </xf>
    <xf numFmtId="164" fontId="6" fillId="0" borderId="10" xfId="0" applyFont="1" applyBorder="1" applyAlignment="1">
      <alignment vertical="top" wrapText="1"/>
    </xf>
    <xf numFmtId="164" fontId="0" fillId="0" borderId="13" xfId="0" applyBorder="1" applyAlignment="1">
      <alignment horizontal="right"/>
    </xf>
    <xf numFmtId="164" fontId="0" fillId="0" borderId="8" xfId="0" applyBorder="1" applyAlignment="1">
      <alignment horizontal="right"/>
    </xf>
    <xf numFmtId="164" fontId="0" fillId="0" borderId="14" xfId="0" applyFont="1" applyBorder="1" applyAlignment="1">
      <alignment horizontal="right"/>
    </xf>
    <xf numFmtId="164" fontId="0" fillId="0" borderId="3" xfId="0" applyFont="1" applyBorder="1" applyAlignment="1">
      <alignment horizontal="right"/>
    </xf>
    <xf numFmtId="164" fontId="13" fillId="0" borderId="0" xfId="0" applyFont="1" applyAlignment="1">
      <alignment/>
    </xf>
    <xf numFmtId="164" fontId="6" fillId="0" borderId="12" xfId="0" applyFont="1" applyBorder="1" applyAlignment="1">
      <alignment horizontal="center"/>
    </xf>
    <xf numFmtId="164" fontId="0" fillId="0" borderId="13" xfId="0" applyBorder="1" applyAlignment="1">
      <alignment/>
    </xf>
    <xf numFmtId="164" fontId="0" fillId="0" borderId="1" xfId="0" applyFont="1" applyBorder="1" applyAlignment="1">
      <alignment wrapText="1"/>
    </xf>
    <xf numFmtId="164" fontId="0" fillId="0" borderId="14" xfId="0" applyBorder="1" applyAlignment="1">
      <alignment/>
    </xf>
    <xf numFmtId="164" fontId="6" fillId="0" borderId="12" xfId="0" applyFont="1" applyBorder="1" applyAlignment="1">
      <alignment/>
    </xf>
    <xf numFmtId="164" fontId="6" fillId="0" borderId="10" xfId="0" applyFont="1" applyFill="1" applyBorder="1" applyAlignment="1">
      <alignment/>
    </xf>
    <xf numFmtId="164" fontId="6" fillId="0" borderId="9" xfId="0" applyFont="1" applyFill="1" applyBorder="1" applyAlignment="1">
      <alignment/>
    </xf>
    <xf numFmtId="164" fontId="6" fillId="0" borderId="12" xfId="0" applyFont="1" applyFill="1" applyBorder="1" applyAlignment="1">
      <alignment/>
    </xf>
    <xf numFmtId="164" fontId="6" fillId="0" borderId="9" xfId="0" applyFont="1" applyBorder="1" applyAlignment="1">
      <alignment vertical="top" wrapText="1"/>
    </xf>
    <xf numFmtId="164" fontId="6" fillId="0" borderId="7" xfId="0" applyFont="1" applyBorder="1" applyAlignment="1">
      <alignment/>
    </xf>
    <xf numFmtId="164" fontId="6" fillId="0" borderId="13" xfId="0" applyFont="1" applyBorder="1" applyAlignment="1">
      <alignment/>
    </xf>
    <xf numFmtId="164" fontId="20" fillId="0" borderId="0" xfId="0" applyFont="1" applyAlignment="1">
      <alignment/>
    </xf>
    <xf numFmtId="164" fontId="21" fillId="0" borderId="0" xfId="0" applyFont="1" applyAlignment="1">
      <alignment/>
    </xf>
    <xf numFmtId="164" fontId="1" fillId="0" borderId="7" xfId="0" applyFont="1" applyBorder="1" applyAlignment="1">
      <alignment/>
    </xf>
    <xf numFmtId="164" fontId="1" fillId="0" borderId="8" xfId="0" applyFont="1" applyBorder="1" applyAlignment="1">
      <alignment/>
    </xf>
    <xf numFmtId="164" fontId="1" fillId="3" borderId="0" xfId="0" applyFont="1" applyFill="1" applyAlignment="1">
      <alignment/>
    </xf>
  </cellXfs>
  <cellStyles count="9">
    <cellStyle name="Normal" xfId="0"/>
    <cellStyle name="Comma" xfId="15"/>
    <cellStyle name="Comma [0]" xfId="16"/>
    <cellStyle name="Currency" xfId="17"/>
    <cellStyle name="Currency [0]" xfId="18"/>
    <cellStyle name="Percent" xfId="19"/>
    <cellStyle name="Milestone" xfId="20"/>
    <cellStyle name="Task" xfId="21"/>
    <cellStyle name="Workpackage" xfId="22"/>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xdr:row>
      <xdr:rowOff>66675</xdr:rowOff>
    </xdr:from>
    <xdr:to>
      <xdr:col>5</xdr:col>
      <xdr:colOff>571500</xdr:colOff>
      <xdr:row>1</xdr:row>
      <xdr:rowOff>962025</xdr:rowOff>
    </xdr:to>
    <xdr:sp fLocksText="0">
      <xdr:nvSpPr>
        <xdr:cNvPr id="1" name="TextBox 1"/>
        <xdr:cNvSpPr txBox="1">
          <a:spLocks noChangeArrowheads="1"/>
        </xdr:cNvSpPr>
      </xdr:nvSpPr>
      <xdr:spPr>
        <a:xfrm>
          <a:off x="152400" y="361950"/>
          <a:ext cx="6115050" cy="895350"/>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Use this sheet to associate requirements to elements of the FP assessment. For each relevant requirement list how many EI, EO, EQ, EIF, or ILF it contributes to, together with their complexity. The recap table provides the data which can then be pasted in the FP assessment sheet (see Function Points sheet).
</a:t>
          </a:r>
          <a:r>
            <a:rPr lang="en-US" cap="none" sz="1000" b="1" i="0" u="none" baseline="0">
              <a:latin typeface="Arial"/>
              <a:ea typeface="Arial"/>
              <a:cs typeface="Arial"/>
            </a:rPr>
            <a:t>For details about the computation, have a look at “</a:t>
          </a:r>
          <a:r>
            <a:rPr lang="en-US" cap="none" sz="1000" b="1" i="0" u="none" baseline="0">
              <a:solidFill>
                <a:srgbClr val="0000FF"/>
              </a:solidFill>
              <a:latin typeface="Arial"/>
              <a:ea typeface="Arial"/>
              <a:cs typeface="Arial"/>
            </a:rPr>
            <a:t>Introduction to Software Project Management</a:t>
          </a:r>
          <a:r>
            <a:rPr lang="en-US" cap="none" sz="1000" b="1" i="0" u="none" baseline="0">
              <a:latin typeface="Arial"/>
              <a:ea typeface="Arial"/>
              <a:cs typeface="Arial"/>
            </a:rPr>
            <a:t>”, by CRC Press (</a:t>
          </a:r>
          <a:r>
            <a:rPr lang="en-US" cap="none" sz="1000" b="1" i="0" u="none" baseline="0">
              <a:solidFill>
                <a:srgbClr val="0000FF"/>
              </a:solidFill>
              <a:latin typeface="Arial"/>
              <a:ea typeface="Arial"/>
              <a:cs typeface="Arial"/>
            </a:rPr>
            <a:t>http://www.spmbook.com</a:t>
          </a:r>
          <a:r>
            <a:rPr lang="en-US" cap="none" sz="1000" b="1" i="0" u="none" baseline="0">
              <a:latin typeface="Arial"/>
              <a:ea typeface="Arial"/>
              <a:cs typeface="Arial"/>
            </a:rPr>
            <a:t>)</a:t>
          </a:r>
        </a:p>
      </xdr:txBody>
    </xdr:sp>
    <xdr:clientData/>
  </xdr:twoCellAnchor>
  <xdr:twoCellAnchor editAs="absolute">
    <xdr:from>
      <xdr:col>12</xdr:col>
      <xdr:colOff>161925</xdr:colOff>
      <xdr:row>0</xdr:row>
      <xdr:rowOff>85725</xdr:rowOff>
    </xdr:from>
    <xdr:to>
      <xdr:col>16</xdr:col>
      <xdr:colOff>266700</xdr:colOff>
      <xdr:row>22</xdr:row>
      <xdr:rowOff>47625</xdr:rowOff>
    </xdr:to>
    <xdr:sp fLocksText="0">
      <xdr:nvSpPr>
        <xdr:cNvPr id="2" name="TextBox 2"/>
        <xdr:cNvSpPr txBox="1">
          <a:spLocks noChangeArrowheads="1"/>
        </xdr:cNvSpPr>
      </xdr:nvSpPr>
      <xdr:spPr>
        <a:xfrm>
          <a:off x="11287125" y="85725"/>
          <a:ext cx="3305175" cy="4943475"/>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000" b="1" i="0" u="none" baseline="0">
              <a:latin typeface="Arial"/>
              <a:ea typeface="Arial"/>
              <a:cs typeface="Arial"/>
            </a:rPr>
            <a:t>
External Inputs (User Inputs):</a:t>
          </a:r>
          <a:r>
            <a:rPr lang="en-US" cap="none" sz="1000" b="0" i="0" u="none" baseline="0">
              <a:latin typeface="Arial"/>
              <a:ea typeface="Arial"/>
              <a:cs typeface="Arial"/>
            </a:rPr>
            <a:t> Screens, forms, dialog boxes, and other messages with which an end-user or another application adds, deletes, or changes the applications’ data.
</a:t>
          </a:r>
          <a:r>
            <a:rPr lang="en-US" cap="none" sz="1000" b="1" i="0" u="none" baseline="0">
              <a:latin typeface="Arial"/>
              <a:ea typeface="Arial"/>
              <a:cs typeface="Arial"/>
            </a:rPr>
            <a:t>External Outputs (User Outputs): </a:t>
          </a:r>
          <a:r>
            <a:rPr lang="en-US" cap="none" sz="1000" b="0" i="0" u="none" baseline="0">
              <a:latin typeface="Arial"/>
              <a:ea typeface="Arial"/>
              <a:cs typeface="Arial"/>
            </a:rPr>
            <a:t>Screens, reports, graphs, or messages the application generates for use by an end-user or another application. Outputs can process, combine, and/or summarize complex data and can also be highly formatted.
</a:t>
          </a:r>
          <a:r>
            <a:rPr lang="en-US" cap="none" sz="1000" b="1" i="0" u="none" baseline="0">
              <a:latin typeface="Arial"/>
              <a:ea typeface="Arial"/>
              <a:cs typeface="Arial"/>
            </a:rPr>
            <a:t>External Inquiries:</a:t>
          </a:r>
          <a:r>
            <a:rPr lang="en-US" cap="none" sz="1000" b="0" i="0" u="none" baseline="0">
              <a:latin typeface="Arial"/>
              <a:ea typeface="Arial"/>
              <a:cs typeface="Arial"/>
            </a:rPr>
            <a:t> Input/output combinations through which input values result in a immediate, simple output. Inquiries result in a direct search of the database for specific data, which is then used as a key to create the simple output. Inquiries retrieve data directly form the database and provide only the most rudimentary formatting.
</a:t>
          </a:r>
          <a:r>
            <a:rPr lang="en-US" cap="none" sz="1000" b="1" i="0" u="none" baseline="0">
              <a:latin typeface="Arial"/>
              <a:ea typeface="Arial"/>
              <a:cs typeface="Arial"/>
            </a:rPr>
            <a:t>Internal Logical Files:</a:t>
          </a:r>
          <a:r>
            <a:rPr lang="en-US" cap="none" sz="1000" b="0" i="0" u="none" baseline="0">
              <a:latin typeface="Arial"/>
              <a:ea typeface="Arial"/>
              <a:cs typeface="Arial"/>
            </a:rPr>
            <a:t> Major logical groups of end-user data or control information that are completely controlled by the application. A logical file can be a single flat file or a single table in a relational database.
</a:t>
          </a:r>
          <a:r>
            <a:rPr lang="en-US" cap="none" sz="1000" b="1" i="0" u="none" baseline="0">
              <a:latin typeface="Arial"/>
              <a:ea typeface="Arial"/>
              <a:cs typeface="Arial"/>
            </a:rPr>
            <a:t>External Interface Files:</a:t>
          </a:r>
          <a:r>
            <a:rPr lang="en-US" cap="none" sz="1000" b="0" i="0" u="none" baseline="0">
              <a:latin typeface="Arial"/>
              <a:ea typeface="Arial"/>
              <a:cs typeface="Arial"/>
            </a:rPr>
            <a:t> Files controlled by other applications with which this application must interact. External interface files include each major logical group of data or control information that enters or leaves the application
</a:t>
          </a:r>
          <a:r>
            <a:rPr lang="en-US" cap="none" sz="1000" b="0" i="0" u="sng" baseline="0">
              <a:latin typeface="Arial"/>
              <a:ea typeface="Arial"/>
              <a:cs typeface="Arial"/>
            </a:rPr>
            <a:t>Simple approach (imprecise)</a:t>
          </a:r>
          <a:r>
            <a:rPr lang="en-US" cap="none" sz="1000" b="0" i="0" u="none" baseline="0">
              <a:latin typeface="Arial"/>
              <a:ea typeface="Arial"/>
              <a:cs typeface="Arial"/>
            </a:rPr>
            <a:t>: expert judgement.
</a:t>
          </a:r>
          <a:r>
            <a:rPr lang="en-US" cap="none" sz="1000" b="0" i="0" u="sng" baseline="0">
              <a:latin typeface="Arial"/>
              <a:ea typeface="Arial"/>
              <a:cs typeface="Arial"/>
            </a:rPr>
            <a:t>Structured approach:</a:t>
          </a:r>
          <a:r>
            <a:rPr lang="en-US" cap="none" sz="1000" b="0" i="0" u="none" baseline="0">
              <a:latin typeface="Arial"/>
              <a:ea typeface="Arial"/>
              <a:cs typeface="Arial"/>
            </a:rPr>
            <a:t> decompose each element into more elementary components (DET and FTR) and use the complexity tables in the next sheet.
</a:t>
          </a:r>
        </a:p>
      </xdr:txBody>
    </xdr:sp>
    <xdr:clientData/>
  </xdr:twoCellAnchor>
  <xdr:twoCellAnchor editAs="absolute">
    <xdr:from>
      <xdr:col>6</xdr:col>
      <xdr:colOff>219075</xdr:colOff>
      <xdr:row>0</xdr:row>
      <xdr:rowOff>76200</xdr:rowOff>
    </xdr:from>
    <xdr:to>
      <xdr:col>11</xdr:col>
      <xdr:colOff>19050</xdr:colOff>
      <xdr:row>1</xdr:row>
      <xdr:rowOff>962025</xdr:rowOff>
    </xdr:to>
    <xdr:sp fLocksText="0">
      <xdr:nvSpPr>
        <xdr:cNvPr id="3" name="TextBox 3"/>
        <xdr:cNvSpPr txBox="1">
          <a:spLocks noChangeArrowheads="1"/>
        </xdr:cNvSpPr>
      </xdr:nvSpPr>
      <xdr:spPr>
        <a:xfrm>
          <a:off x="6629400" y="76200"/>
          <a:ext cx="3714750" cy="1181100"/>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solidFill>
                <a:srgbClr val="000000"/>
              </a:solidFill>
              <a:latin typeface="Helvetica Neue"/>
              <a:ea typeface="Helvetica Neue"/>
              <a:cs typeface="Helvetica Neue"/>
            </a:rPr>
            <a:t>This is version: 1.0 - released 2015.05
(C) 2015 Adolfo Villafiorita
License: MIT (http://opensource.org/licenses/MIT)
(but if you attribute the work, I appreciate)
</a:t>
          </a:r>
          <a:r>
            <a:rPr lang="en-US" cap="none" sz="1000" b="0" i="0" u="none" baseline="0">
              <a:latin typeface="Arial"/>
              <a:ea typeface="Arial"/>
              <a:cs typeface="Arial"/>
            </a:rPr>
            <a:t>
</a:t>
          </a:r>
          <a:r>
            <a:rPr lang="en-US" cap="none" sz="1000" b="1" i="0" u="none" baseline="0">
              <a:latin typeface="Arial"/>
              <a:ea typeface="Arial"/>
              <a:cs typeface="Arial"/>
            </a:rPr>
            <a:t>For details about the computation, have a look at “</a:t>
          </a:r>
          <a:r>
            <a:rPr lang="en-US" cap="none" sz="1000" b="1" i="0" u="none" baseline="0">
              <a:solidFill>
                <a:srgbClr val="0000FF"/>
              </a:solidFill>
              <a:latin typeface="Arial"/>
              <a:ea typeface="Arial"/>
              <a:cs typeface="Arial"/>
            </a:rPr>
            <a:t>Introduction to Software Project Management</a:t>
          </a:r>
          <a:r>
            <a:rPr lang="en-US" cap="none" sz="1000" b="1" i="0" u="none" baseline="0">
              <a:latin typeface="Arial"/>
              <a:ea typeface="Arial"/>
              <a:cs typeface="Arial"/>
            </a:rPr>
            <a:t>”, by CRC Press (</a:t>
          </a:r>
          <a:r>
            <a:rPr lang="en-US" cap="none" sz="1000" b="1" i="0" u="none" baseline="0">
              <a:solidFill>
                <a:srgbClr val="0000FF"/>
              </a:solidFill>
              <a:latin typeface="Arial"/>
              <a:ea typeface="Arial"/>
              <a:cs typeface="Arial"/>
            </a:rPr>
            <a:t>http://www.spmbook.com</a:t>
          </a:r>
          <a:r>
            <a:rPr lang="en-US" cap="none" sz="1000" b="1"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1</xdr:row>
      <xdr:rowOff>66675</xdr:rowOff>
    </xdr:from>
    <xdr:to>
      <xdr:col>8</xdr:col>
      <xdr:colOff>171450</xdr:colOff>
      <xdr:row>1</xdr:row>
      <xdr:rowOff>1238250</xdr:rowOff>
    </xdr:to>
    <xdr:sp fLocksText="0">
      <xdr:nvSpPr>
        <xdr:cNvPr id="1" name="TextBox 1"/>
        <xdr:cNvSpPr txBox="1">
          <a:spLocks noChangeArrowheads="1"/>
        </xdr:cNvSpPr>
      </xdr:nvSpPr>
      <xdr:spPr>
        <a:xfrm>
          <a:off x="95250" y="361950"/>
          <a:ext cx="6534150" cy="117157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Use the tables in this sheet to compute the function points of a system/module. Assess the number of EI, EO, EQ, ILF, EIF and then assess the “Correcting Factors”. The Function Points can then be transformed into effort using the “Productivity Measures” equivalence tables. The Unadjusted Function Points can be transformed into lines of code using the “FP to LOC” measures. As with any other system, garbage in means garbage out .. the output cannot be better than the input data you provide! </a:t>
          </a:r>
          <a:r>
            <a:rPr lang="en-US" cap="none" sz="1000" b="1" i="0" u="none" baseline="0">
              <a:latin typeface="Arial"/>
              <a:ea typeface="Arial"/>
              <a:cs typeface="Arial"/>
            </a:rPr>
            <a:t>After listing the requirements (previous sheet), fill the parts in yellow.
</a:t>
          </a:r>
          <a:r>
            <a:rPr lang="en-US" cap="none" sz="1000" b="0" i="0" u="none" baseline="0">
              <a:latin typeface="Arial"/>
              <a:ea typeface="Arial"/>
              <a:cs typeface="Arial"/>
            </a:rPr>
            <a:t>
</a:t>
          </a:r>
          <a:r>
            <a:rPr lang="en-US" cap="none" sz="1000" b="1" i="0" u="none" baseline="0">
              <a:latin typeface="Arial"/>
              <a:ea typeface="Arial"/>
              <a:cs typeface="Arial"/>
            </a:rPr>
            <a:t>For more details about the computation, have a look at “</a:t>
          </a:r>
          <a:r>
            <a:rPr lang="en-US" cap="none" sz="1000" b="1" i="0" u="none" baseline="0">
              <a:solidFill>
                <a:srgbClr val="0000FF"/>
              </a:solidFill>
              <a:latin typeface="Arial"/>
              <a:ea typeface="Arial"/>
              <a:cs typeface="Arial"/>
            </a:rPr>
            <a:t>Introduction to Software Project Management</a:t>
          </a:r>
          <a:r>
            <a:rPr lang="en-US" cap="none" sz="1000" b="1" i="0" u="none" baseline="0">
              <a:latin typeface="Arial"/>
              <a:ea typeface="Arial"/>
              <a:cs typeface="Arial"/>
            </a:rPr>
            <a:t>”, by CRC Press (</a:t>
          </a:r>
          <a:r>
            <a:rPr lang="en-US" cap="none" sz="1000" b="1" i="0" u="none" baseline="0">
              <a:solidFill>
                <a:srgbClr val="0000FF"/>
              </a:solidFill>
              <a:latin typeface="Arial"/>
              <a:ea typeface="Arial"/>
              <a:cs typeface="Arial"/>
            </a:rPr>
            <a:t>http://www.spmbook.com</a:t>
          </a:r>
          <a:r>
            <a:rPr lang="en-US" cap="none" sz="1000" b="1" i="0" u="none" baseline="0">
              <a:latin typeface="Arial"/>
              <a:ea typeface="Arial"/>
              <a:cs typeface="Arial"/>
            </a:rPr>
            <a:t>)</a:t>
          </a:r>
        </a:p>
      </xdr:txBody>
    </xdr:sp>
    <xdr:clientData/>
  </xdr:twoCellAnchor>
  <xdr:twoCellAnchor editAs="absolute">
    <xdr:from>
      <xdr:col>8</xdr:col>
      <xdr:colOff>495300</xdr:colOff>
      <xdr:row>1</xdr:row>
      <xdr:rowOff>95250</xdr:rowOff>
    </xdr:from>
    <xdr:to>
      <xdr:col>14</xdr:col>
      <xdr:colOff>133350</xdr:colOff>
      <xdr:row>25</xdr:row>
      <xdr:rowOff>76200</xdr:rowOff>
    </xdr:to>
    <xdr:sp fLocksText="0">
      <xdr:nvSpPr>
        <xdr:cNvPr id="2" name="TextBox 2"/>
        <xdr:cNvSpPr txBox="1">
          <a:spLocks noChangeArrowheads="1"/>
        </xdr:cNvSpPr>
      </xdr:nvSpPr>
      <xdr:spPr>
        <a:xfrm>
          <a:off x="6953250" y="390525"/>
          <a:ext cx="3467100" cy="5476875"/>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000" b="1" i="0" u="none" baseline="0">
              <a:latin typeface="Arial"/>
              <a:ea typeface="Arial"/>
              <a:cs typeface="Arial"/>
            </a:rPr>
            <a:t>
External Inputs (User Inputs):</a:t>
          </a:r>
          <a:r>
            <a:rPr lang="en-US" cap="none" sz="1000" b="0" i="0" u="none" baseline="0">
              <a:latin typeface="Arial"/>
              <a:ea typeface="Arial"/>
              <a:cs typeface="Arial"/>
            </a:rPr>
            <a:t> Screens, forms, dialog boxes, and other messages with which an end-user or another application adds, deletes, or changes the applications’ data.
</a:t>
          </a:r>
          <a:r>
            <a:rPr lang="en-US" cap="none" sz="1000" b="1" i="0" u="none" baseline="0">
              <a:latin typeface="Arial"/>
              <a:ea typeface="Arial"/>
              <a:cs typeface="Arial"/>
            </a:rPr>
            <a:t>External Outputs (User Outputs): </a:t>
          </a:r>
          <a:r>
            <a:rPr lang="en-US" cap="none" sz="1000" b="0" i="0" u="none" baseline="0">
              <a:latin typeface="Arial"/>
              <a:ea typeface="Arial"/>
              <a:cs typeface="Arial"/>
            </a:rPr>
            <a:t>Screens, reports, graphs, or messages the application generates for use by an end-user or another application. Outputs can process, combine, and/or summarize complex data and can also be highly formatted.
</a:t>
          </a:r>
          <a:r>
            <a:rPr lang="en-US" cap="none" sz="1000" b="1" i="0" u="none" baseline="0">
              <a:latin typeface="Arial"/>
              <a:ea typeface="Arial"/>
              <a:cs typeface="Arial"/>
            </a:rPr>
            <a:t>External Inquiries:</a:t>
          </a:r>
          <a:r>
            <a:rPr lang="en-US" cap="none" sz="1000" b="0" i="0" u="none" baseline="0">
              <a:latin typeface="Arial"/>
              <a:ea typeface="Arial"/>
              <a:cs typeface="Arial"/>
            </a:rPr>
            <a:t> Input/output combinations through which input values result in a immediate, simple output. Inquiries result in a direct search of the database for specific data, which is then used as a key to create the simple output. Inquiries retrieve data directly form the database and provide only the most rudimentary formatting.
</a:t>
          </a:r>
          <a:r>
            <a:rPr lang="en-US" cap="none" sz="1000" b="1" i="0" u="none" baseline="0">
              <a:latin typeface="Arial"/>
              <a:ea typeface="Arial"/>
              <a:cs typeface="Arial"/>
            </a:rPr>
            <a:t>Internal Logical Files:</a:t>
          </a:r>
          <a:r>
            <a:rPr lang="en-US" cap="none" sz="1000" b="0" i="0" u="none" baseline="0">
              <a:latin typeface="Arial"/>
              <a:ea typeface="Arial"/>
              <a:cs typeface="Arial"/>
            </a:rPr>
            <a:t> Major logical groups of end-user data or control information that are completely controlled by the application. A logical file can be a single flat file or a single table in a relational database.
</a:t>
          </a:r>
          <a:r>
            <a:rPr lang="en-US" cap="none" sz="1000" b="1" i="0" u="none" baseline="0">
              <a:latin typeface="Arial"/>
              <a:ea typeface="Arial"/>
              <a:cs typeface="Arial"/>
            </a:rPr>
            <a:t>External Interface Files:</a:t>
          </a:r>
          <a:r>
            <a:rPr lang="en-US" cap="none" sz="1000" b="0" i="0" u="none" baseline="0">
              <a:latin typeface="Arial"/>
              <a:ea typeface="Arial"/>
              <a:cs typeface="Arial"/>
            </a:rPr>
            <a:t> Files controlled by other applications with which this application must interact. External interface files include each major logical group of data or control information that enters or leaves the application
Simple approach to determining the complexity of each element: </a:t>
          </a:r>
          <a:r>
            <a:rPr lang="en-US" cap="none" sz="1000" b="0" i="0" u="sng" baseline="0">
              <a:latin typeface="Arial"/>
              <a:ea typeface="Arial"/>
              <a:cs typeface="Arial"/>
            </a:rPr>
            <a:t>expert judgment (imprecise)</a:t>
          </a:r>
          <a:r>
            <a:rPr lang="en-US" cap="none" sz="1000" b="0" i="0" u="none" baseline="0">
              <a:latin typeface="Arial"/>
              <a:ea typeface="Arial"/>
              <a:cs typeface="Arial"/>
            </a:rPr>
            <a:t>.
Structured approach: decompose each element into more elementary components (DET and FTR) and use the complexity tables below.
</a:t>
          </a:r>
          <a:r>
            <a:rPr lang="en-US" cap="none" sz="1000" b="1" i="0" u="none" baseline="0">
              <a:latin typeface="Arial"/>
              <a:ea typeface="Arial"/>
              <a:cs typeface="Arial"/>
            </a:rPr>
            <a:t>Correcting Factors. </a:t>
          </a:r>
          <a:r>
            <a:rPr lang="en-US" cap="none" sz="1000" b="0" i="0" u="none" baseline="0">
              <a:latin typeface="Arial"/>
              <a:ea typeface="Arial"/>
              <a:cs typeface="Arial"/>
            </a:rPr>
            <a:t>Assess the impact of each value to adjust the UFP and come out with the FP for your system. Each answer is a value between 0 (no influence) to 5 (very high impact).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xdr:row>
      <xdr:rowOff>28575</xdr:rowOff>
    </xdr:from>
    <xdr:to>
      <xdr:col>7</xdr:col>
      <xdr:colOff>114300</xdr:colOff>
      <xdr:row>1</xdr:row>
      <xdr:rowOff>495300</xdr:rowOff>
    </xdr:to>
    <xdr:sp fLocksText="0">
      <xdr:nvSpPr>
        <xdr:cNvPr id="1" name="TextBox 1"/>
        <xdr:cNvSpPr txBox="1">
          <a:spLocks noChangeArrowheads="1"/>
        </xdr:cNvSpPr>
      </xdr:nvSpPr>
      <xdr:spPr>
        <a:xfrm>
          <a:off x="133350" y="361950"/>
          <a:ext cx="6210300" cy="46672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Use the following table to transform </a:t>
          </a:r>
          <a:r>
            <a:rPr lang="en-US" cap="none" sz="1000" b="1" i="0" u="none" baseline="0">
              <a:latin typeface="Arial"/>
              <a:ea typeface="Arial"/>
              <a:cs typeface="Arial"/>
            </a:rPr>
            <a:t>Function Points</a:t>
          </a:r>
          <a:r>
            <a:rPr lang="en-US" cap="none" sz="1000" b="0" i="0" u="none" baseline="0">
              <a:latin typeface="Arial"/>
              <a:ea typeface="Arial"/>
              <a:cs typeface="Arial"/>
            </a:rPr>
            <a:t> into </a:t>
          </a:r>
          <a:r>
            <a:rPr lang="en-US" cap="none" sz="1000" b="1" i="0" u="none" baseline="0">
              <a:latin typeface="Arial"/>
              <a:ea typeface="Arial"/>
              <a:cs typeface="Arial"/>
            </a:rPr>
            <a:t>effort</a:t>
          </a:r>
          <a:r>
            <a:rPr lang="en-US" cap="none" sz="1000" b="0" i="0" u="none" baseline="0">
              <a:latin typeface="Arial"/>
              <a:ea typeface="Arial"/>
              <a:cs typeface="Arial"/>
            </a:rPr>
            <a:t>. Here you will find some example data (retrieved from the sources mentioned on the foot of the table).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xdr:row>
      <xdr:rowOff>0</xdr:rowOff>
    </xdr:from>
    <xdr:to>
      <xdr:col>6</xdr:col>
      <xdr:colOff>571500</xdr:colOff>
      <xdr:row>2</xdr:row>
      <xdr:rowOff>104775</xdr:rowOff>
    </xdr:to>
    <xdr:sp fLocksText="0">
      <xdr:nvSpPr>
        <xdr:cNvPr id="1" name="TextBox 1"/>
        <xdr:cNvSpPr txBox="1">
          <a:spLocks noChangeArrowheads="1"/>
        </xdr:cNvSpPr>
      </xdr:nvSpPr>
      <xdr:spPr>
        <a:xfrm>
          <a:off x="180975" y="295275"/>
          <a:ext cx="6200775" cy="80962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Use the following table to determine the equivalence between</a:t>
          </a:r>
          <a:r>
            <a:rPr lang="en-US" cap="none" sz="1000" b="1" i="0" u="none" baseline="0">
              <a:latin typeface="Arial"/>
              <a:ea typeface="Arial"/>
              <a:cs typeface="Arial"/>
            </a:rPr>
            <a:t> Unadjusted Function Point</a:t>
          </a:r>
          <a:r>
            <a:rPr lang="en-US" cap="none" sz="1000" b="0" i="0" u="none" baseline="0">
              <a:latin typeface="Arial"/>
              <a:ea typeface="Arial"/>
              <a:cs typeface="Arial"/>
            </a:rPr>
            <a:t>s and </a:t>
          </a:r>
          <a:r>
            <a:rPr lang="en-US" cap="none" sz="1000" b="1" i="0" u="none" baseline="0">
              <a:latin typeface="Arial"/>
              <a:ea typeface="Arial"/>
              <a:cs typeface="Arial"/>
            </a:rPr>
            <a:t>source lines of code</a:t>
          </a:r>
          <a:r>
            <a:rPr lang="en-US" cap="none" sz="1000" b="0" i="0" u="none" baseline="0">
              <a:latin typeface="Arial"/>
              <a:ea typeface="Arial"/>
              <a:cs typeface="Arial"/>
            </a:rPr>
            <a:t>. Here you will find some example data (retrieved from the site below on Sep 2, 2014).
Go to: </a:t>
          </a:r>
          <a:r>
            <a:rPr lang="en-US" cap="none" sz="1000" b="0" i="0" u="none" baseline="0">
              <a:solidFill>
                <a:srgbClr val="0000FF"/>
              </a:solidFill>
              <a:latin typeface="Arial"/>
              <a:ea typeface="Arial"/>
              <a:cs typeface="Arial"/>
            </a:rPr>
            <a:t>http://www.qsm.com/resources/function-point-languages-table</a:t>
          </a:r>
          <a:r>
            <a:rPr lang="en-US" cap="none" sz="1000" b="0" i="0" u="none" baseline="0">
              <a:latin typeface="Arial"/>
              <a:ea typeface="Arial"/>
              <a:cs typeface="Arial"/>
            </a:rPr>
            <a:t> for more details about the conversion, updated data, and values for more languages.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85725</xdr:rowOff>
    </xdr:from>
    <xdr:to>
      <xdr:col>9</xdr:col>
      <xdr:colOff>333375</xdr:colOff>
      <xdr:row>1</xdr:row>
      <xdr:rowOff>542925</xdr:rowOff>
    </xdr:to>
    <xdr:sp fLocksText="0">
      <xdr:nvSpPr>
        <xdr:cNvPr id="1" name="TextBox 1"/>
        <xdr:cNvSpPr txBox="1">
          <a:spLocks noChangeArrowheads="1"/>
        </xdr:cNvSpPr>
      </xdr:nvSpPr>
      <xdr:spPr>
        <a:xfrm>
          <a:off x="142875" y="381000"/>
          <a:ext cx="6172200" cy="457200"/>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Insert here the outputs of the analysis. That is, for each software component being assessed using FP, you can here report all the data used to perform the computation. Use the “Function Points” sheet to perform the computation and the “Productivity Measures” and the “FP to LOC” to trasnform FP to effort and LOCs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dpo.it/smef2008/papers/SMEF08_proc_203_LANZA.pdf" TargetMode="External" /><Relationship Id="rId2" Type="http://schemas.openxmlformats.org/officeDocument/2006/relationships/hyperlink" Target="http://www.ksinc.com/itpmcptools/EstimatingGuidelines.pdf"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qsm.com/resources/function-point-languages-table"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11"/>
  <sheetViews>
    <sheetView tabSelected="1" defaultGridColor="0" zoomScaleSheetLayoutView="64" colorId="9" workbookViewId="0" topLeftCell="A1">
      <selection activeCell="L2" sqref="L2"/>
    </sheetView>
  </sheetViews>
  <sheetFormatPr defaultColWidth="11.00390625" defaultRowHeight="14.25"/>
  <cols>
    <col min="1" max="1" width="7.25390625" style="0" customWidth="1"/>
    <col min="2" max="2" width="39.375" style="0" customWidth="1"/>
    <col min="3" max="7" width="9.375" style="0" customWidth="1"/>
    <col min="8" max="16384" width="10.50390625" style="0" customWidth="1"/>
  </cols>
  <sheetData>
    <row r="1" s="2" customFormat="1" ht="23.25">
      <c r="A1" s="1" t="s">
        <v>0</v>
      </c>
    </row>
    <row r="2" s="2" customFormat="1" ht="83.25" customHeight="1">
      <c r="A2" s="3"/>
    </row>
    <row r="3" spans="1:8" s="2" customFormat="1" ht="15">
      <c r="A3" s="3"/>
      <c r="B3" s="4"/>
      <c r="C3" s="5" t="s">
        <v>1</v>
      </c>
      <c r="D3" s="6" t="s">
        <v>2</v>
      </c>
      <c r="E3" s="7" t="s">
        <v>3</v>
      </c>
      <c r="G3" s="8" t="s">
        <v>4</v>
      </c>
      <c r="H3" s="8" t="s">
        <v>5</v>
      </c>
    </row>
    <row r="4" spans="1:8" s="2" customFormat="1" ht="14.25">
      <c r="A4" s="3"/>
      <c r="B4" t="s">
        <v>6</v>
      </c>
      <c r="C4" s="9">
        <f aca="true" ca="1" t="shared" si="0" ref="C4:C8">SUMIF(INDIRECT($H4),C$3,INDIRECT($G4))</f>
        <v>0</v>
      </c>
      <c r="D4" s="10">
        <f aca="true" ca="1" t="shared" si="1" ref="D4:D8">SUMIF(INDIRECT($H4),D$3,INDIRECT($G4))</f>
        <v>0</v>
      </c>
      <c r="E4" s="11">
        <f aca="true" ca="1" t="shared" si="2" ref="E4:E8">SUMIF(INDIRECT($H4),E$3,INDIRECT($G4))</f>
        <v>0</v>
      </c>
      <c r="F4"/>
      <c r="G4" s="12" t="s">
        <v>7</v>
      </c>
      <c r="H4" s="12" t="s">
        <v>8</v>
      </c>
    </row>
    <row r="5" spans="1:8" s="2" customFormat="1" ht="14.25">
      <c r="A5" s="3"/>
      <c r="B5" t="s">
        <v>9</v>
      </c>
      <c r="C5" s="13">
        <f ca="1" t="shared" si="0"/>
        <v>0</v>
      </c>
      <c r="D5" s="14">
        <f ca="1" t="shared" si="1"/>
        <v>0</v>
      </c>
      <c r="E5" s="15">
        <f ca="1" t="shared" si="2"/>
        <v>0</v>
      </c>
      <c r="F5"/>
      <c r="G5" s="12" t="s">
        <v>10</v>
      </c>
      <c r="H5" s="12" t="s">
        <v>11</v>
      </c>
    </row>
    <row r="6" spans="1:8" s="2" customFormat="1" ht="14.25">
      <c r="A6" s="3"/>
      <c r="B6" t="s">
        <v>12</v>
      </c>
      <c r="C6" s="13">
        <f ca="1" t="shared" si="0"/>
        <v>0</v>
      </c>
      <c r="D6" s="14">
        <f ca="1" t="shared" si="1"/>
        <v>0</v>
      </c>
      <c r="E6" s="15">
        <f ca="1" t="shared" si="2"/>
        <v>0</v>
      </c>
      <c r="F6"/>
      <c r="G6" s="12" t="s">
        <v>13</v>
      </c>
      <c r="H6" s="12" t="s">
        <v>14</v>
      </c>
    </row>
    <row r="7" spans="1:8" s="2" customFormat="1" ht="14.25">
      <c r="A7" s="3"/>
      <c r="B7" t="s">
        <v>15</v>
      </c>
      <c r="C7" s="13">
        <f ca="1" t="shared" si="0"/>
        <v>0</v>
      </c>
      <c r="D7" s="14">
        <f ca="1" t="shared" si="1"/>
        <v>0</v>
      </c>
      <c r="E7" s="15">
        <f ca="1" t="shared" si="2"/>
        <v>0</v>
      </c>
      <c r="F7"/>
      <c r="G7" s="12" t="s">
        <v>16</v>
      </c>
      <c r="H7" s="12" t="s">
        <v>17</v>
      </c>
    </row>
    <row r="8" spans="1:8" s="2" customFormat="1" ht="14.25">
      <c r="A8" s="3"/>
      <c r="B8" s="4" t="s">
        <v>18</v>
      </c>
      <c r="C8" s="16">
        <f ca="1" t="shared" si="0"/>
        <v>0</v>
      </c>
      <c r="D8" s="4">
        <f ca="1" t="shared" si="1"/>
        <v>0</v>
      </c>
      <c r="E8" s="17">
        <f ca="1" t="shared" si="2"/>
        <v>0</v>
      </c>
      <c r="F8"/>
      <c r="G8" s="18" t="s">
        <v>19</v>
      </c>
      <c r="H8" s="18" t="s">
        <v>20</v>
      </c>
    </row>
    <row r="9" s="2" customFormat="1" ht="12.75">
      <c r="A9" s="3"/>
    </row>
    <row r="10" spans="3:12" ht="15">
      <c r="C10" s="19" t="s">
        <v>21</v>
      </c>
      <c r="D10" s="11"/>
      <c r="E10" s="19" t="s">
        <v>22</v>
      </c>
      <c r="F10" s="11"/>
      <c r="G10" s="19" t="s">
        <v>23</v>
      </c>
      <c r="H10" s="11"/>
      <c r="I10" s="19" t="s">
        <v>24</v>
      </c>
      <c r="J10" s="11"/>
      <c r="K10" s="19" t="s">
        <v>25</v>
      </c>
      <c r="L10" s="11"/>
    </row>
    <row r="11" spans="1:12" ht="15">
      <c r="A11" s="20" t="s">
        <v>26</v>
      </c>
      <c r="B11" s="21" t="s">
        <v>27</v>
      </c>
      <c r="C11" s="22" t="s">
        <v>28</v>
      </c>
      <c r="D11" s="23" t="s">
        <v>29</v>
      </c>
      <c r="E11" s="22" t="s">
        <v>28</v>
      </c>
      <c r="F11" s="23" t="s">
        <v>29</v>
      </c>
      <c r="G11" s="22" t="s">
        <v>28</v>
      </c>
      <c r="H11" s="23" t="s">
        <v>29</v>
      </c>
      <c r="I11" s="22" t="s">
        <v>28</v>
      </c>
      <c r="J11" s="23" t="s">
        <v>29</v>
      </c>
      <c r="K11" s="22" t="s">
        <v>28</v>
      </c>
      <c r="L11" s="23" t="s">
        <v>29</v>
      </c>
    </row>
  </sheetData>
  <sheetProtection selectLockedCells="1" selectUnlockedCells="1"/>
  <printOptions/>
  <pageMargins left="0.7875" right="0.7875" top="1.025" bottom="1.025" header="0.7875" footer="0.7875"/>
  <pageSetup horizontalDpi="300" verticalDpi="300" orientation="landscape" paperSize="9" scale="78"/>
  <headerFooter alignWithMargins="0">
    <oddHeader>&amp;C&amp;10&amp;A</oddHeader>
    <oddFooter>&amp;C&amp;10Page &amp;P</oddFooter>
  </headerFooter>
  <drawing r:id="rId1"/>
</worksheet>
</file>

<file path=xl/worksheets/sheet2.xml><?xml version="1.0" encoding="utf-8"?>
<worksheet xmlns="http://schemas.openxmlformats.org/spreadsheetml/2006/main" xmlns:r="http://schemas.openxmlformats.org/officeDocument/2006/relationships">
  <dimension ref="A1:T46"/>
  <sheetViews>
    <sheetView defaultGridColor="0" zoomScaleSheetLayoutView="64" colorId="9" workbookViewId="0" topLeftCell="A21">
      <selection activeCell="H31" sqref="H31"/>
    </sheetView>
  </sheetViews>
  <sheetFormatPr defaultColWidth="8.00390625" defaultRowHeight="14.25"/>
  <cols>
    <col min="1" max="1" width="23.875" style="24" customWidth="1"/>
    <col min="2" max="2" width="8.625" style="24" customWidth="1"/>
    <col min="3" max="4" width="8.625" style="25" customWidth="1"/>
    <col min="5" max="7" width="8.875" style="25" customWidth="1"/>
    <col min="8" max="16384" width="8.375" style="25" customWidth="1"/>
  </cols>
  <sheetData>
    <row r="1" s="25" customFormat="1" ht="23.25">
      <c r="A1" s="1" t="s">
        <v>30</v>
      </c>
    </row>
    <row r="2" s="25" customFormat="1" ht="102" customHeight="1">
      <c r="A2" s="1"/>
    </row>
    <row r="3" spans="1:16" ht="15">
      <c r="A3"/>
      <c r="B3" s="26" t="s">
        <v>31</v>
      </c>
      <c r="C3" s="4"/>
      <c r="D3" s="27"/>
      <c r="E3" s="28" t="s">
        <v>32</v>
      </c>
      <c r="F3" s="4"/>
      <c r="G3" s="27"/>
      <c r="H3" s="4"/>
      <c r="I3"/>
      <c r="L3"/>
      <c r="M3"/>
      <c r="N3"/>
      <c r="O3"/>
      <c r="P3"/>
    </row>
    <row r="4" spans="1:16" ht="15">
      <c r="A4" s="4"/>
      <c r="B4" s="5" t="s">
        <v>1</v>
      </c>
      <c r="C4" s="6" t="s">
        <v>2</v>
      </c>
      <c r="D4" s="7" t="s">
        <v>3</v>
      </c>
      <c r="E4" s="6" t="s">
        <v>1</v>
      </c>
      <c r="F4" s="6" t="s">
        <v>2</v>
      </c>
      <c r="G4" s="7" t="s">
        <v>3</v>
      </c>
      <c r="H4" s="6" t="s">
        <v>33</v>
      </c>
      <c r="I4"/>
      <c r="J4" s="24"/>
      <c r="L4"/>
      <c r="M4"/>
      <c r="N4"/>
      <c r="O4"/>
      <c r="P4"/>
    </row>
    <row r="5" spans="1:16" ht="14.25">
      <c r="A5" t="s">
        <v>6</v>
      </c>
      <c r="B5" s="13">
        <f>'Requirements List'!C4</f>
        <v>0</v>
      </c>
      <c r="C5">
        <f>'Requirements List'!D4</f>
        <v>0</v>
      </c>
      <c r="D5" s="15">
        <f>'Requirements List'!E4</f>
        <v>0</v>
      </c>
      <c r="E5" s="29">
        <v>3</v>
      </c>
      <c r="F5" s="29">
        <v>4</v>
      </c>
      <c r="G5" s="30">
        <v>6</v>
      </c>
      <c r="H5">
        <f aca="true" t="shared" si="0" ref="H5:H9">B5*E5+C5*F5+D5*G5</f>
        <v>0</v>
      </c>
      <c r="I5"/>
      <c r="J5" s="24"/>
      <c r="L5"/>
      <c r="M5"/>
      <c r="N5"/>
      <c r="O5"/>
      <c r="P5"/>
    </row>
    <row r="6" spans="1:16" ht="14.25">
      <c r="A6" t="s">
        <v>9</v>
      </c>
      <c r="B6" s="13">
        <f>'Requirements List'!C5</f>
        <v>0</v>
      </c>
      <c r="C6">
        <f>'Requirements List'!D5</f>
        <v>0</v>
      </c>
      <c r="D6" s="15">
        <f>'Requirements List'!E5</f>
        <v>0</v>
      </c>
      <c r="E6" s="29">
        <v>4</v>
      </c>
      <c r="F6" s="29">
        <v>5</v>
      </c>
      <c r="G6" s="30">
        <v>7</v>
      </c>
      <c r="H6">
        <f t="shared" si="0"/>
        <v>0</v>
      </c>
      <c r="I6"/>
      <c r="J6" s="24"/>
      <c r="L6"/>
      <c r="M6"/>
      <c r="N6"/>
      <c r="O6"/>
      <c r="P6"/>
    </row>
    <row r="7" spans="1:16" ht="14.25">
      <c r="A7" t="s">
        <v>12</v>
      </c>
      <c r="B7" s="13">
        <f>'Requirements List'!C6</f>
        <v>0</v>
      </c>
      <c r="C7">
        <f>'Requirements List'!D6</f>
        <v>0</v>
      </c>
      <c r="D7" s="15">
        <f>'Requirements List'!E6</f>
        <v>0</v>
      </c>
      <c r="E7" s="29">
        <v>3</v>
      </c>
      <c r="F7" s="29">
        <v>4</v>
      </c>
      <c r="G7" s="30">
        <v>6</v>
      </c>
      <c r="H7">
        <f t="shared" si="0"/>
        <v>0</v>
      </c>
      <c r="I7"/>
      <c r="J7" s="24"/>
      <c r="L7"/>
      <c r="M7"/>
      <c r="N7"/>
      <c r="O7"/>
      <c r="P7"/>
    </row>
    <row r="8" spans="1:16" ht="14.25">
      <c r="A8" t="s">
        <v>15</v>
      </c>
      <c r="B8" s="13">
        <f>'Requirements List'!C7</f>
        <v>0</v>
      </c>
      <c r="C8">
        <f>'Requirements List'!D7</f>
        <v>0</v>
      </c>
      <c r="D8" s="15">
        <f>'Requirements List'!E7</f>
        <v>0</v>
      </c>
      <c r="E8" s="29">
        <v>7</v>
      </c>
      <c r="F8" s="29">
        <v>10</v>
      </c>
      <c r="G8" s="30">
        <v>15</v>
      </c>
      <c r="H8">
        <f t="shared" si="0"/>
        <v>0</v>
      </c>
      <c r="I8"/>
      <c r="J8" s="24"/>
      <c r="L8"/>
      <c r="M8"/>
      <c r="N8"/>
      <c r="O8"/>
      <c r="P8"/>
    </row>
    <row r="9" spans="1:16" ht="14.25">
      <c r="A9" s="4" t="s">
        <v>18</v>
      </c>
      <c r="B9" s="16">
        <f>'Requirements List'!C8</f>
        <v>0</v>
      </c>
      <c r="C9" s="4">
        <f>'Requirements List'!D8</f>
        <v>0</v>
      </c>
      <c r="D9" s="17">
        <f>'Requirements List'!E8</f>
        <v>0</v>
      </c>
      <c r="E9" s="31">
        <v>5</v>
      </c>
      <c r="F9" s="31">
        <v>7</v>
      </c>
      <c r="G9" s="32">
        <v>10</v>
      </c>
      <c r="H9" s="4">
        <f t="shared" si="0"/>
        <v>0</v>
      </c>
      <c r="I9"/>
      <c r="L9"/>
      <c r="M9"/>
      <c r="N9"/>
      <c r="O9"/>
      <c r="P9"/>
    </row>
    <row r="10" spans="1:16" ht="15">
      <c r="A10" s="33" t="s">
        <v>34</v>
      </c>
      <c r="B10"/>
      <c r="C10"/>
      <c r="D10"/>
      <c r="E10"/>
      <c r="F10"/>
      <c r="G10"/>
      <c r="H10" s="33">
        <f>SUM(H5:H9)</f>
        <v>0</v>
      </c>
      <c r="I10"/>
      <c r="L10"/>
      <c r="M10"/>
      <c r="N10"/>
      <c r="O10"/>
      <c r="P10"/>
    </row>
    <row r="11" spans="12:16" ht="14.25">
      <c r="L11"/>
      <c r="M11"/>
      <c r="N11"/>
      <c r="O11"/>
      <c r="P11"/>
    </row>
    <row r="12" spans="1:16" ht="14.25">
      <c r="A12"/>
      <c r="B12"/>
      <c r="C12"/>
      <c r="D12"/>
      <c r="E12"/>
      <c r="F12"/>
      <c r="G12"/>
      <c r="H12"/>
      <c r="I12"/>
      <c r="J12"/>
      <c r="L12"/>
      <c r="M12"/>
      <c r="N12"/>
      <c r="O12"/>
      <c r="P12"/>
    </row>
    <row r="13" spans="1:16" ht="15">
      <c r="A13" s="33" t="s">
        <v>35</v>
      </c>
      <c r="B13"/>
      <c r="C13"/>
      <c r="D13"/>
      <c r="E13"/>
      <c r="F13"/>
      <c r="G13"/>
      <c r="H13" s="34" t="s">
        <v>36</v>
      </c>
      <c r="I13"/>
      <c r="J13"/>
      <c r="L13"/>
      <c r="M13"/>
      <c r="N13"/>
      <c r="O13"/>
      <c r="P13"/>
    </row>
    <row r="14" spans="1:16" ht="14.25">
      <c r="A14" s="35" t="s">
        <v>37</v>
      </c>
      <c r="B14" s="4"/>
      <c r="C14" s="4"/>
      <c r="D14" s="4"/>
      <c r="E14" s="4"/>
      <c r="F14" s="4"/>
      <c r="G14" s="4"/>
      <c r="H14" s="4"/>
      <c r="I14"/>
      <c r="J14"/>
      <c r="L14"/>
      <c r="M14"/>
      <c r="N14"/>
      <c r="O14"/>
      <c r="P14"/>
    </row>
    <row r="15" spans="1:16" ht="14.25">
      <c r="A15" t="s">
        <v>38</v>
      </c>
      <c r="B15"/>
      <c r="C15"/>
      <c r="D15"/>
      <c r="E15"/>
      <c r="F15"/>
      <c r="G15"/>
      <c r="H15" s="36">
        <v>0</v>
      </c>
      <c r="I15"/>
      <c r="J15"/>
      <c r="L15"/>
      <c r="M15"/>
      <c r="N15"/>
      <c r="O15"/>
      <c r="P15"/>
    </row>
    <row r="16" spans="1:16" ht="14.25">
      <c r="A16" t="s">
        <v>39</v>
      </c>
      <c r="B16"/>
      <c r="C16"/>
      <c r="D16"/>
      <c r="E16"/>
      <c r="F16"/>
      <c r="G16"/>
      <c r="H16" s="36">
        <v>0</v>
      </c>
      <c r="I16"/>
      <c r="J16"/>
      <c r="L16"/>
      <c r="M16"/>
      <c r="N16"/>
      <c r="O16"/>
      <c r="P16"/>
    </row>
    <row r="17" spans="1:16" ht="14.25">
      <c r="A17" t="s">
        <v>40</v>
      </c>
      <c r="B17"/>
      <c r="C17"/>
      <c r="D17"/>
      <c r="E17"/>
      <c r="F17"/>
      <c r="G17"/>
      <c r="H17" s="36">
        <v>0</v>
      </c>
      <c r="I17"/>
      <c r="J17"/>
      <c r="L17"/>
      <c r="M17"/>
      <c r="N17"/>
      <c r="O17"/>
      <c r="P17"/>
    </row>
    <row r="18" spans="1:16" ht="14.25">
      <c r="A18" t="s">
        <v>41</v>
      </c>
      <c r="B18"/>
      <c r="C18"/>
      <c r="D18"/>
      <c r="E18"/>
      <c r="F18"/>
      <c r="G18"/>
      <c r="H18" s="36">
        <v>0</v>
      </c>
      <c r="I18"/>
      <c r="J18"/>
      <c r="L18"/>
      <c r="M18"/>
      <c r="N18"/>
      <c r="O18"/>
      <c r="P18"/>
    </row>
    <row r="19" spans="1:16" ht="14.25">
      <c r="A19" t="s">
        <v>42</v>
      </c>
      <c r="B19"/>
      <c r="C19"/>
      <c r="D19"/>
      <c r="E19"/>
      <c r="F19"/>
      <c r="G19"/>
      <c r="H19" s="36">
        <v>0</v>
      </c>
      <c r="I19"/>
      <c r="J19"/>
      <c r="L19"/>
      <c r="M19"/>
      <c r="N19"/>
      <c r="O19"/>
      <c r="P19"/>
    </row>
    <row r="20" spans="1:16" ht="14.25">
      <c r="A20" t="s">
        <v>43</v>
      </c>
      <c r="B20"/>
      <c r="C20"/>
      <c r="D20"/>
      <c r="E20"/>
      <c r="F20"/>
      <c r="G20"/>
      <c r="H20" s="36">
        <v>0</v>
      </c>
      <c r="L20"/>
      <c r="M20"/>
      <c r="N20"/>
      <c r="O20"/>
      <c r="P20"/>
    </row>
    <row r="21" spans="1:16" ht="14.25">
      <c r="A21" t="s">
        <v>44</v>
      </c>
      <c r="B21"/>
      <c r="C21"/>
      <c r="D21"/>
      <c r="E21"/>
      <c r="F21"/>
      <c r="G21"/>
      <c r="H21" s="36">
        <v>0</v>
      </c>
      <c r="L21"/>
      <c r="M21"/>
      <c r="N21"/>
      <c r="O21"/>
      <c r="P21"/>
    </row>
    <row r="22" spans="1:16" ht="14.25">
      <c r="A22" t="s">
        <v>45</v>
      </c>
      <c r="B22"/>
      <c r="C22"/>
      <c r="D22"/>
      <c r="E22"/>
      <c r="F22"/>
      <c r="G22"/>
      <c r="H22" s="36">
        <v>0</v>
      </c>
      <c r="J22"/>
      <c r="K22"/>
      <c r="L22"/>
      <c r="M22"/>
      <c r="N22"/>
      <c r="O22"/>
      <c r="P22"/>
    </row>
    <row r="23" spans="1:15" ht="14.25">
      <c r="A23" t="s">
        <v>46</v>
      </c>
      <c r="B23"/>
      <c r="C23"/>
      <c r="D23"/>
      <c r="E23"/>
      <c r="F23"/>
      <c r="G23"/>
      <c r="H23" s="36">
        <v>0</v>
      </c>
      <c r="J23"/>
      <c r="K23"/>
      <c r="L23"/>
      <c r="M23"/>
      <c r="N23"/>
      <c r="O23"/>
    </row>
    <row r="24" spans="1:15" ht="14.25">
      <c r="A24" t="s">
        <v>47</v>
      </c>
      <c r="B24"/>
      <c r="C24"/>
      <c r="D24"/>
      <c r="E24"/>
      <c r="F24"/>
      <c r="G24"/>
      <c r="H24" s="36">
        <v>0</v>
      </c>
      <c r="J24"/>
      <c r="K24"/>
      <c r="L24"/>
      <c r="M24"/>
      <c r="N24"/>
      <c r="O24"/>
    </row>
    <row r="25" spans="1:15" ht="14.25">
      <c r="A25" t="s">
        <v>48</v>
      </c>
      <c r="B25"/>
      <c r="C25"/>
      <c r="D25"/>
      <c r="E25"/>
      <c r="F25"/>
      <c r="G25"/>
      <c r="H25" s="36">
        <v>0</v>
      </c>
      <c r="J25"/>
      <c r="K25"/>
      <c r="L25"/>
      <c r="M25"/>
      <c r="N25"/>
      <c r="O25"/>
    </row>
    <row r="26" spans="1:15" ht="14.25">
      <c r="A26" t="s">
        <v>49</v>
      </c>
      <c r="B26"/>
      <c r="C26"/>
      <c r="D26"/>
      <c r="E26"/>
      <c r="F26"/>
      <c r="G26"/>
      <c r="H26" s="36">
        <v>0</v>
      </c>
      <c r="J26"/>
      <c r="K26"/>
      <c r="L26"/>
      <c r="M26"/>
      <c r="N26"/>
      <c r="O26"/>
    </row>
    <row r="27" spans="1:10" ht="15.75">
      <c r="A27" t="s">
        <v>50</v>
      </c>
      <c r="B27"/>
      <c r="C27"/>
      <c r="D27"/>
      <c r="E27"/>
      <c r="F27"/>
      <c r="G27"/>
      <c r="H27" s="36">
        <v>0</v>
      </c>
      <c r="J27" s="37" t="s">
        <v>51</v>
      </c>
    </row>
    <row r="28" spans="1:10" ht="15.75">
      <c r="A28" t="s">
        <v>52</v>
      </c>
      <c r="B28"/>
      <c r="C28"/>
      <c r="D28"/>
      <c r="E28"/>
      <c r="F28"/>
      <c r="G28"/>
      <c r="H28" s="36">
        <v>0</v>
      </c>
      <c r="J28" s="38" t="s">
        <v>53</v>
      </c>
    </row>
    <row r="29" spans="1:16" ht="15.75">
      <c r="A29" s="39" t="s">
        <v>54</v>
      </c>
      <c r="B29" s="39"/>
      <c r="C29" s="39"/>
      <c r="D29" s="39"/>
      <c r="E29" s="39"/>
      <c r="F29" s="39"/>
      <c r="G29" s="39"/>
      <c r="H29" s="39">
        <f>0.65+0.01*SUM(H15:H28)</f>
        <v>0.65</v>
      </c>
      <c r="P29"/>
    </row>
    <row r="30" spans="1:16" ht="15.75">
      <c r="A30"/>
      <c r="B30"/>
      <c r="C30"/>
      <c r="D30"/>
      <c r="E30"/>
      <c r="F30"/>
      <c r="G30"/>
      <c r="H30"/>
      <c r="J30" s="40" t="s">
        <v>21</v>
      </c>
      <c r="K30" s="34" t="s">
        <v>55</v>
      </c>
      <c r="L30"/>
      <c r="M30"/>
      <c r="O30"/>
      <c r="P30"/>
    </row>
    <row r="31" spans="1:16" ht="15.75">
      <c r="A31" s="20" t="s">
        <v>56</v>
      </c>
      <c r="B31" s="21"/>
      <c r="C31" s="21"/>
      <c r="D31" s="21"/>
      <c r="E31" s="21"/>
      <c r="F31" s="21"/>
      <c r="G31" s="21"/>
      <c r="H31" s="41">
        <f>UFP*VAF</f>
        <v>0</v>
      </c>
      <c r="J31" s="42" t="s">
        <v>57</v>
      </c>
      <c r="K31" s="6" t="s">
        <v>58</v>
      </c>
      <c r="L31" s="6" t="s">
        <v>59</v>
      </c>
      <c r="M31" s="7" t="s">
        <v>60</v>
      </c>
      <c r="O31" s="43" t="s">
        <v>61</v>
      </c>
      <c r="P31"/>
    </row>
    <row r="32" spans="1:20" ht="15.75">
      <c r="A32"/>
      <c r="B32"/>
      <c r="C32"/>
      <c r="D32"/>
      <c r="E32"/>
      <c r="F32"/>
      <c r="G32"/>
      <c r="H32"/>
      <c r="J32" s="44" t="s">
        <v>62</v>
      </c>
      <c r="K32" s="29" t="s">
        <v>63</v>
      </c>
      <c r="L32" s="29" t="s">
        <v>63</v>
      </c>
      <c r="M32" s="30" t="s">
        <v>2</v>
      </c>
      <c r="O32" s="43" t="s">
        <v>64</v>
      </c>
      <c r="P32"/>
      <c r="Q32"/>
      <c r="R32"/>
      <c r="S32"/>
      <c r="T32"/>
    </row>
    <row r="33" spans="1:20" ht="15.75">
      <c r="A33"/>
      <c r="B33"/>
      <c r="C33"/>
      <c r="D33"/>
      <c r="E33"/>
      <c r="F33"/>
      <c r="G33"/>
      <c r="H33"/>
      <c r="J33" s="44">
        <v>2</v>
      </c>
      <c r="K33" s="29" t="s">
        <v>63</v>
      </c>
      <c r="L33" s="29" t="s">
        <v>2</v>
      </c>
      <c r="M33" s="30" t="s">
        <v>65</v>
      </c>
      <c r="O33" s="43" t="s">
        <v>66</v>
      </c>
      <c r="P33"/>
      <c r="Q33"/>
      <c r="R33"/>
      <c r="S33"/>
      <c r="T33"/>
    </row>
    <row r="34" spans="1:19" ht="15.75">
      <c r="A34"/>
      <c r="B34"/>
      <c r="C34"/>
      <c r="D34"/>
      <c r="E34"/>
      <c r="F34"/>
      <c r="G34"/>
      <c r="H34"/>
      <c r="J34" s="44" t="s">
        <v>67</v>
      </c>
      <c r="K34" s="29" t="s">
        <v>2</v>
      </c>
      <c r="L34" s="29" t="s">
        <v>65</v>
      </c>
      <c r="M34" s="30" t="s">
        <v>65</v>
      </c>
      <c r="O34"/>
      <c r="P34"/>
      <c r="Q34"/>
      <c r="R34"/>
      <c r="S34"/>
    </row>
    <row r="35" spans="1:19" ht="15.75">
      <c r="A35"/>
      <c r="B35"/>
      <c r="C35"/>
      <c r="D35"/>
      <c r="E35"/>
      <c r="F35"/>
      <c r="G35"/>
      <c r="H35"/>
      <c r="J35"/>
      <c r="K35"/>
      <c r="L35"/>
      <c r="M35"/>
      <c r="O35"/>
      <c r="P35"/>
      <c r="Q35"/>
      <c r="R35"/>
      <c r="S35"/>
    </row>
    <row r="36" spans="1:19" ht="15.75">
      <c r="A36"/>
      <c r="B36"/>
      <c r="C36"/>
      <c r="D36"/>
      <c r="E36"/>
      <c r="F36"/>
      <c r="G36"/>
      <c r="H36"/>
      <c r="I36"/>
      <c r="J36" s="40" t="s">
        <v>68</v>
      </c>
      <c r="K36" s="34" t="s">
        <v>55</v>
      </c>
      <c r="L36"/>
      <c r="M36"/>
      <c r="O36"/>
      <c r="P36"/>
      <c r="Q36"/>
      <c r="R36"/>
      <c r="S36"/>
    </row>
    <row r="37" spans="1:19" ht="15.75">
      <c r="A37"/>
      <c r="B37"/>
      <c r="C37"/>
      <c r="D37"/>
      <c r="E37"/>
      <c r="F37"/>
      <c r="G37"/>
      <c r="H37"/>
      <c r="I37"/>
      <c r="J37" s="42" t="s">
        <v>57</v>
      </c>
      <c r="K37" s="31" t="s">
        <v>69</v>
      </c>
      <c r="L37" s="31" t="s">
        <v>70</v>
      </c>
      <c r="M37" s="32" t="s">
        <v>71</v>
      </c>
      <c r="P37"/>
      <c r="Q37"/>
      <c r="R37"/>
      <c r="S37"/>
    </row>
    <row r="38" spans="1:19" ht="15.75">
      <c r="A38"/>
      <c r="B38"/>
      <c r="C38"/>
      <c r="D38"/>
      <c r="E38"/>
      <c r="F38"/>
      <c r="G38"/>
      <c r="H38"/>
      <c r="J38" s="44" t="s">
        <v>62</v>
      </c>
      <c r="K38" s="29" t="s">
        <v>63</v>
      </c>
      <c r="L38" s="29" t="s">
        <v>63</v>
      </c>
      <c r="M38" s="30" t="s">
        <v>2</v>
      </c>
      <c r="P38"/>
      <c r="Q38"/>
      <c r="R38"/>
      <c r="S38"/>
    </row>
    <row r="39" spans="10:19" ht="15.75">
      <c r="J39" s="44" t="s">
        <v>72</v>
      </c>
      <c r="K39" s="29" t="s">
        <v>63</v>
      </c>
      <c r="L39" s="29" t="s">
        <v>2</v>
      </c>
      <c r="M39" s="30" t="s">
        <v>65</v>
      </c>
      <c r="P39"/>
      <c r="Q39"/>
      <c r="R39"/>
      <c r="S39"/>
    </row>
    <row r="40" spans="10:19" ht="15.75">
      <c r="J40" s="44" t="s">
        <v>73</v>
      </c>
      <c r="K40" s="29" t="s">
        <v>2</v>
      </c>
      <c r="L40" s="29" t="s">
        <v>65</v>
      </c>
      <c r="M40" s="30" t="s">
        <v>65</v>
      </c>
      <c r="P40"/>
      <c r="Q40"/>
      <c r="R40"/>
      <c r="S40"/>
    </row>
    <row r="41" spans="10:19" ht="15.75">
      <c r="J41"/>
      <c r="K41"/>
      <c r="L41"/>
      <c r="M41"/>
      <c r="P41"/>
      <c r="Q41"/>
      <c r="R41"/>
      <c r="S41"/>
    </row>
    <row r="42" spans="10:19" ht="15.75">
      <c r="J42" s="40" t="s">
        <v>74</v>
      </c>
      <c r="K42" s="34" t="s">
        <v>55</v>
      </c>
      <c r="L42"/>
      <c r="M42"/>
      <c r="P42"/>
      <c r="Q42"/>
      <c r="R42"/>
      <c r="S42"/>
    </row>
    <row r="43" spans="10:19" ht="15.75">
      <c r="J43" s="42" t="s">
        <v>75</v>
      </c>
      <c r="K43" s="31" t="s">
        <v>76</v>
      </c>
      <c r="L43" s="31" t="s">
        <v>77</v>
      </c>
      <c r="M43" s="32" t="s">
        <v>78</v>
      </c>
      <c r="P43"/>
      <c r="Q43"/>
      <c r="R43"/>
      <c r="S43"/>
    </row>
    <row r="44" spans="1:20" ht="15.75">
      <c r="A44"/>
      <c r="B44"/>
      <c r="C44"/>
      <c r="J44" s="44" t="s">
        <v>62</v>
      </c>
      <c r="K44" s="29" t="s">
        <v>63</v>
      </c>
      <c r="L44" s="29" t="s">
        <v>63</v>
      </c>
      <c r="M44" s="30" t="s">
        <v>2</v>
      </c>
      <c r="P44"/>
      <c r="Q44"/>
      <c r="R44"/>
      <c r="S44"/>
      <c r="T44"/>
    </row>
    <row r="45" spans="1:19" ht="15.75">
      <c r="A45"/>
      <c r="B45"/>
      <c r="C45"/>
      <c r="J45" s="44" t="s">
        <v>79</v>
      </c>
      <c r="K45" s="29" t="s">
        <v>63</v>
      </c>
      <c r="L45" s="29" t="s">
        <v>2</v>
      </c>
      <c r="M45" s="30" t="s">
        <v>65</v>
      </c>
      <c r="P45"/>
      <c r="Q45"/>
      <c r="R45"/>
      <c r="S45"/>
    </row>
    <row r="46" spans="1:19" ht="15.75">
      <c r="A46"/>
      <c r="B46"/>
      <c r="C46"/>
      <c r="J46" s="44" t="s">
        <v>80</v>
      </c>
      <c r="K46" s="29" t="s">
        <v>2</v>
      </c>
      <c r="L46" s="29" t="s">
        <v>65</v>
      </c>
      <c r="M46" s="30" t="s">
        <v>65</v>
      </c>
      <c r="P46"/>
      <c r="Q46"/>
      <c r="R46"/>
      <c r="S46"/>
    </row>
  </sheetData>
  <sheetProtection selectLockedCells="1" selectUnlockedCells="1"/>
  <printOptions/>
  <pageMargins left="0.7875" right="0.7875" top="0.7875" bottom="0.7875" header="0.09861111111111111" footer="0.09861111111111111"/>
  <pageSetup firstPageNumber="1" useFirstPageNumber="1" horizontalDpi="300" verticalDpi="300" orientation="landscape" paperSize="9" scale="62"/>
  <headerFooter alignWithMargins="0">
    <oddHeader>&amp;C&amp;"Times New Roman,Regular"&amp;12&amp;A</oddHeader>
    <oddFooter>&amp;C&amp;"Times New Roman,Regular"&amp;12Pagina &amp;P</oddFooter>
  </headerFooter>
  <drawing r:id="rId1"/>
</worksheet>
</file>

<file path=xl/worksheets/sheet3.xml><?xml version="1.0" encoding="utf-8"?>
<worksheet xmlns="http://schemas.openxmlformats.org/spreadsheetml/2006/main" xmlns:r="http://schemas.openxmlformats.org/officeDocument/2006/relationships">
  <dimension ref="B1:F19"/>
  <sheetViews>
    <sheetView defaultGridColor="0" zoomScaleSheetLayoutView="64" colorId="9" workbookViewId="0" topLeftCell="A1">
      <selection activeCell="G7" sqref="G7"/>
    </sheetView>
  </sheetViews>
  <sheetFormatPr defaultColWidth="11.00390625" defaultRowHeight="55.5" customHeight="1"/>
  <cols>
    <col min="1" max="1" width="1.875" style="0" customWidth="1"/>
    <col min="2" max="6" width="13.875" style="0" customWidth="1"/>
    <col min="7" max="16384" width="10.50390625" style="0" customWidth="1"/>
  </cols>
  <sheetData>
    <row r="1" ht="26.25">
      <c r="B1" s="45" t="s">
        <v>81</v>
      </c>
    </row>
    <row r="3" spans="2:5" ht="15.75">
      <c r="B3" s="27" t="s">
        <v>82</v>
      </c>
      <c r="C3" s="6" t="s">
        <v>83</v>
      </c>
      <c r="D3" s="28" t="s">
        <v>84</v>
      </c>
      <c r="E3" s="4"/>
    </row>
    <row r="4" spans="2:4" ht="15.75">
      <c r="B4" s="15" t="s">
        <v>85</v>
      </c>
      <c r="C4" s="29" t="s">
        <v>86</v>
      </c>
      <c r="D4">
        <v>18</v>
      </c>
    </row>
    <row r="5" spans="2:4" ht="15.75">
      <c r="B5" s="15" t="s">
        <v>87</v>
      </c>
      <c r="C5" s="29" t="s">
        <v>88</v>
      </c>
      <c r="D5">
        <v>16</v>
      </c>
    </row>
    <row r="6" spans="2:4" ht="15.75">
      <c r="B6" s="15" t="s">
        <v>89</v>
      </c>
      <c r="C6" s="29" t="s">
        <v>90</v>
      </c>
      <c r="D6">
        <v>14</v>
      </c>
    </row>
    <row r="7" spans="2:4" ht="15.75">
      <c r="B7" s="15" t="s">
        <v>91</v>
      </c>
      <c r="C7" s="29" t="s">
        <v>92</v>
      </c>
      <c r="D7">
        <v>12</v>
      </c>
    </row>
    <row r="8" spans="2:5" ht="15.75">
      <c r="B8" s="17" t="s">
        <v>93</v>
      </c>
      <c r="C8" s="31" t="s">
        <v>94</v>
      </c>
      <c r="D8" s="4">
        <v>10</v>
      </c>
      <c r="E8" s="4"/>
    </row>
    <row r="9" ht="15.75">
      <c r="B9" s="46" t="s">
        <v>95</v>
      </c>
    </row>
    <row r="10" ht="15.75">
      <c r="B10" s="46" t="s">
        <v>96</v>
      </c>
    </row>
    <row r="14" spans="2:6" ht="53.25">
      <c r="B14" s="47" t="s">
        <v>97</v>
      </c>
      <c r="C14" s="48" t="s">
        <v>98</v>
      </c>
      <c r="D14" s="49" t="s">
        <v>99</v>
      </c>
      <c r="E14" s="48" t="s">
        <v>100</v>
      </c>
      <c r="F14" s="48" t="s">
        <v>101</v>
      </c>
    </row>
    <row r="15" spans="2:6" ht="15.75">
      <c r="B15" s="50">
        <v>100</v>
      </c>
      <c r="C15" s="15">
        <v>2</v>
      </c>
      <c r="D15">
        <v>90</v>
      </c>
      <c r="E15" s="15">
        <v>45</v>
      </c>
      <c r="F15" s="51">
        <v>1</v>
      </c>
    </row>
    <row r="16" spans="2:6" ht="15.75">
      <c r="B16" s="50">
        <v>300</v>
      </c>
      <c r="C16" s="15">
        <v>3</v>
      </c>
      <c r="D16">
        <v>40</v>
      </c>
      <c r="E16" s="15">
        <v>13</v>
      </c>
      <c r="F16" s="51">
        <v>2.5</v>
      </c>
    </row>
    <row r="17" spans="2:6" ht="15.75">
      <c r="B17" s="50">
        <v>600</v>
      </c>
      <c r="C17" s="15">
        <v>4</v>
      </c>
      <c r="D17">
        <v>30</v>
      </c>
      <c r="E17" s="15">
        <v>8</v>
      </c>
      <c r="F17" s="51">
        <v>5</v>
      </c>
    </row>
    <row r="18" spans="2:6" ht="15.75">
      <c r="B18" s="52" t="s">
        <v>102</v>
      </c>
      <c r="C18" s="17">
        <v>8</v>
      </c>
      <c r="D18" s="4">
        <v>25</v>
      </c>
      <c r="E18" s="17">
        <v>3</v>
      </c>
      <c r="F18" s="53" t="s">
        <v>103</v>
      </c>
    </row>
    <row r="19" ht="15.75">
      <c r="B19" s="54" t="s">
        <v>104</v>
      </c>
    </row>
    <row r="65536" ht="15.75"/>
  </sheetData>
  <sheetProtection selectLockedCells="1" selectUnlockedCells="1"/>
  <hyperlinks>
    <hyperlink ref="B10" r:id="rId1" display="http://www.dpo.it/smef2008/papers/SMEF08_proc_203_LANZA.pdf"/>
    <hyperlink ref="B19" r:id="rId2" display="http://www.ksinc.com/itpmcptools/EstimatingGuidelines.pdf"/>
  </hyperlinks>
  <printOptions/>
  <pageMargins left="0.7875" right="0.7875" top="1.025" bottom="1.025" header="0.7875" footer="0.7875"/>
  <pageSetup horizontalDpi="300" verticalDpi="300" orientation="landscape" paperSize="9" scale="78"/>
  <headerFooter alignWithMargins="0">
    <oddHeader>&amp;C&amp;10&amp;A</oddHeader>
    <oddFooter>&amp;C&amp;10Page &amp;P</oddFooter>
  </headerFooter>
  <drawing r:id="rId3"/>
</worksheet>
</file>

<file path=xl/worksheets/sheet4.xml><?xml version="1.0" encoding="utf-8"?>
<worksheet xmlns="http://schemas.openxmlformats.org/spreadsheetml/2006/main" xmlns:r="http://schemas.openxmlformats.org/officeDocument/2006/relationships">
  <dimension ref="B1:F12"/>
  <sheetViews>
    <sheetView defaultGridColor="0" zoomScaleSheetLayoutView="64" colorId="9" workbookViewId="0" topLeftCell="A1">
      <selection activeCell="B19" sqref="B19"/>
    </sheetView>
  </sheetViews>
  <sheetFormatPr defaultColWidth="11.00390625" defaultRowHeight="14.25"/>
  <cols>
    <col min="1" max="1" width="1.875" style="0" customWidth="1"/>
    <col min="2" max="2" width="32.375" style="0" customWidth="1"/>
    <col min="3" max="16384" width="10.50390625" style="0" customWidth="1"/>
  </cols>
  <sheetData>
    <row r="1" ht="23.25">
      <c r="B1" s="1" t="s">
        <v>105</v>
      </c>
    </row>
    <row r="2" ht="55.5" customHeight="1">
      <c r="B2" s="1"/>
    </row>
    <row r="4" spans="2:6" ht="15.75">
      <c r="B4" s="27" t="s">
        <v>106</v>
      </c>
      <c r="C4" s="55" t="s">
        <v>107</v>
      </c>
      <c r="D4" s="55" t="s">
        <v>108</v>
      </c>
      <c r="E4" s="55" t="s">
        <v>63</v>
      </c>
      <c r="F4" s="55" t="s">
        <v>65</v>
      </c>
    </row>
    <row r="5" spans="2:6" ht="15.75">
      <c r="B5" s="15" t="s">
        <v>109</v>
      </c>
      <c r="C5" s="56">
        <v>97</v>
      </c>
      <c r="D5" s="56">
        <v>99</v>
      </c>
      <c r="E5" s="56">
        <v>39</v>
      </c>
      <c r="F5" s="56">
        <v>333</v>
      </c>
    </row>
    <row r="6" spans="2:6" ht="15.75">
      <c r="B6" s="15" t="s">
        <v>110</v>
      </c>
      <c r="C6" s="56">
        <v>50</v>
      </c>
      <c r="D6" s="56">
        <v>53</v>
      </c>
      <c r="E6" s="56">
        <v>25</v>
      </c>
      <c r="F6" s="56">
        <v>80</v>
      </c>
    </row>
    <row r="7" spans="2:6" ht="15.75">
      <c r="B7" s="15" t="s">
        <v>111</v>
      </c>
      <c r="C7" s="56">
        <v>54</v>
      </c>
      <c r="D7" s="56">
        <v>59</v>
      </c>
      <c r="E7" s="56">
        <v>29</v>
      </c>
      <c r="F7" s="56">
        <v>70</v>
      </c>
    </row>
    <row r="8" spans="2:6" ht="15.75">
      <c r="B8" s="15" t="s">
        <v>112</v>
      </c>
      <c r="C8" s="56">
        <v>209</v>
      </c>
      <c r="D8" s="56">
        <v>191</v>
      </c>
      <c r="E8" s="56">
        <v>131</v>
      </c>
      <c r="F8" s="56">
        <v>315</v>
      </c>
    </row>
    <row r="9" spans="2:6" ht="15.75">
      <c r="B9" s="15" t="s">
        <v>113</v>
      </c>
      <c r="C9" s="56">
        <v>53</v>
      </c>
      <c r="D9" s="56">
        <v>53</v>
      </c>
      <c r="E9" s="56">
        <v>14</v>
      </c>
      <c r="F9" s="56">
        <v>134</v>
      </c>
    </row>
    <row r="10" spans="2:6" ht="15.75">
      <c r="B10" s="15" t="s">
        <v>114</v>
      </c>
      <c r="C10" s="56">
        <v>47</v>
      </c>
      <c r="D10" s="56">
        <v>53</v>
      </c>
      <c r="E10" s="56">
        <v>14</v>
      </c>
      <c r="F10" s="56">
        <v>63</v>
      </c>
    </row>
    <row r="11" spans="2:6" ht="15.75">
      <c r="B11" s="57" t="s">
        <v>115</v>
      </c>
      <c r="C11" s="16">
        <v>119</v>
      </c>
      <c r="D11" s="58">
        <v>98</v>
      </c>
      <c r="E11" s="58">
        <v>25</v>
      </c>
      <c r="F11" s="17">
        <v>320</v>
      </c>
    </row>
    <row r="12" ht="15.75">
      <c r="B12" s="54" t="s">
        <v>116</v>
      </c>
    </row>
  </sheetData>
  <sheetProtection selectLockedCells="1" selectUnlockedCells="1"/>
  <hyperlinks>
    <hyperlink ref="B12" r:id="rId1" display="http://www.qsm.com/resources/function-point-languages-table"/>
  </hyperlinks>
  <printOptions/>
  <pageMargins left="0.7875" right="0.7875" top="1.025" bottom="1.025" header="0.7875" footer="0.7875"/>
  <pageSetup horizontalDpi="300" verticalDpi="300" orientation="landscape" paperSize="9" scale="78"/>
  <headerFooter alignWithMargins="0">
    <oddHeader>&amp;C&amp;10&amp;A</oddHeader>
    <oddFooter>&amp;C&amp;10Page &amp;P</oddFooter>
  </headerFooter>
  <drawing r:id="rId2"/>
</worksheet>
</file>

<file path=xl/worksheets/sheet5.xml><?xml version="1.0" encoding="utf-8"?>
<worksheet xmlns="http://schemas.openxmlformats.org/spreadsheetml/2006/main" xmlns:r="http://schemas.openxmlformats.org/officeDocument/2006/relationships">
  <dimension ref="A1:M111"/>
  <sheetViews>
    <sheetView defaultGridColor="0" zoomScaleSheetLayoutView="64" colorId="9" workbookViewId="0" topLeftCell="A1">
      <selection activeCell="A5" sqref="A5"/>
    </sheetView>
  </sheetViews>
  <sheetFormatPr defaultColWidth="11.00390625" defaultRowHeight="14.25"/>
  <cols>
    <col min="1" max="1" width="16.625" style="2" customWidth="1"/>
    <col min="2" max="2" width="7.625" style="2" customWidth="1"/>
    <col min="3" max="10" width="7.75390625" style="2" customWidth="1"/>
    <col min="11" max="11" width="12.875" style="2" customWidth="1"/>
    <col min="12" max="16384" width="10.625" style="2" customWidth="1"/>
  </cols>
  <sheetData>
    <row r="1" ht="23.25">
      <c r="A1" s="1" t="s">
        <v>30</v>
      </c>
    </row>
    <row r="2" ht="57.75" customHeight="1">
      <c r="A2" s="3"/>
    </row>
    <row r="3" spans="1:13" ht="15.75">
      <c r="A3"/>
      <c r="B3" s="59" t="s">
        <v>117</v>
      </c>
      <c r="C3" s="60">
        <f>SUM(C5:C110)</f>
        <v>0</v>
      </c>
      <c r="D3" s="60">
        <f>SUM(D5:D110)</f>
        <v>0</v>
      </c>
      <c r="E3" s="60">
        <f>SUM(E5:E110)</f>
        <v>0</v>
      </c>
      <c r="F3" s="60">
        <f>SUM(F5:F110)</f>
        <v>0</v>
      </c>
      <c r="G3" s="60">
        <f>SUM(G5:G110)</f>
        <v>0</v>
      </c>
      <c r="H3" s="61">
        <f>SUM(H5:H110)</f>
        <v>0</v>
      </c>
      <c r="I3" s="61">
        <f>SUM(I5:I110)</f>
        <v>0</v>
      </c>
      <c r="J3" s="62">
        <f>SUM(J5:J110)</f>
        <v>0</v>
      </c>
      <c r="K3"/>
      <c r="L3"/>
      <c r="M3"/>
    </row>
    <row r="4" spans="1:13" ht="28.5">
      <c r="A4" s="63" t="s">
        <v>118</v>
      </c>
      <c r="B4" s="48" t="s">
        <v>119</v>
      </c>
      <c r="C4" s="49" t="s">
        <v>120</v>
      </c>
      <c r="D4" s="49" t="s">
        <v>121</v>
      </c>
      <c r="E4" s="49" t="s">
        <v>122</v>
      </c>
      <c r="F4" s="49" t="s">
        <v>123</v>
      </c>
      <c r="G4" s="49" t="s">
        <v>124</v>
      </c>
      <c r="H4" s="63" t="s">
        <v>125</v>
      </c>
      <c r="I4" s="63" t="s">
        <v>126</v>
      </c>
      <c r="J4" s="47" t="s">
        <v>127</v>
      </c>
      <c r="K4"/>
      <c r="L4"/>
      <c r="M4"/>
    </row>
    <row r="5" spans="1:13" ht="15.75">
      <c r="A5"/>
      <c r="B5" s="15"/>
      <c r="C5"/>
      <c r="D5"/>
      <c r="E5"/>
      <c r="F5"/>
      <c r="G5"/>
      <c r="H5" s="64">
        <f aca="true" t="shared" si="0" ref="H5:H110">SUM(C5:G5)</f>
        <v>0</v>
      </c>
      <c r="I5" s="13"/>
      <c r="J5" s="65">
        <f aca="true" t="shared" si="1" ref="J5:J110">I5*H5</f>
        <v>0</v>
      </c>
      <c r="K5"/>
      <c r="L5"/>
      <c r="M5"/>
    </row>
    <row r="6" spans="1:13" ht="15.75">
      <c r="A6"/>
      <c r="B6" s="15"/>
      <c r="C6"/>
      <c r="D6"/>
      <c r="E6"/>
      <c r="F6"/>
      <c r="G6"/>
      <c r="H6" s="64">
        <f t="shared" si="0"/>
        <v>0</v>
      </c>
      <c r="I6" s="13"/>
      <c r="J6" s="65">
        <f t="shared" si="1"/>
        <v>0</v>
      </c>
      <c r="K6"/>
      <c r="L6"/>
      <c r="M6"/>
    </row>
    <row r="7" spans="1:13" s="66" customFormat="1" ht="15.75">
      <c r="A7"/>
      <c r="B7" s="15"/>
      <c r="C7"/>
      <c r="D7"/>
      <c r="E7"/>
      <c r="F7"/>
      <c r="G7"/>
      <c r="H7" s="64">
        <f t="shared" si="0"/>
        <v>0</v>
      </c>
      <c r="I7" s="13"/>
      <c r="J7" s="65">
        <f t="shared" si="1"/>
        <v>0</v>
      </c>
      <c r="K7"/>
      <c r="L7"/>
      <c r="M7"/>
    </row>
    <row r="8" spans="1:13" ht="15.75">
      <c r="A8"/>
      <c r="B8" s="15"/>
      <c r="C8"/>
      <c r="D8"/>
      <c r="E8"/>
      <c r="F8"/>
      <c r="G8"/>
      <c r="H8" s="64">
        <f t="shared" si="0"/>
        <v>0</v>
      </c>
      <c r="I8" s="13"/>
      <c r="J8" s="65">
        <f t="shared" si="1"/>
        <v>0</v>
      </c>
      <c r="K8"/>
      <c r="L8"/>
      <c r="M8"/>
    </row>
    <row r="9" spans="1:13" ht="15.75">
      <c r="A9"/>
      <c r="B9" s="15"/>
      <c r="C9"/>
      <c r="D9"/>
      <c r="E9"/>
      <c r="F9"/>
      <c r="G9"/>
      <c r="H9" s="64">
        <f t="shared" si="0"/>
        <v>0</v>
      </c>
      <c r="I9" s="13"/>
      <c r="J9" s="65">
        <f t="shared" si="1"/>
        <v>0</v>
      </c>
      <c r="K9"/>
      <c r="L9"/>
      <c r="M9"/>
    </row>
    <row r="10" spans="1:13" ht="15.75">
      <c r="A10"/>
      <c r="B10" s="15"/>
      <c r="C10"/>
      <c r="D10"/>
      <c r="E10"/>
      <c r="F10"/>
      <c r="G10"/>
      <c r="H10" s="64">
        <f t="shared" si="0"/>
        <v>0</v>
      </c>
      <c r="I10" s="13"/>
      <c r="J10" s="65">
        <f t="shared" si="1"/>
        <v>0</v>
      </c>
      <c r="K10"/>
      <c r="L10"/>
      <c r="M10"/>
    </row>
    <row r="11" spans="1:13" s="67" customFormat="1" ht="15.75">
      <c r="A11"/>
      <c r="B11" s="15"/>
      <c r="C11"/>
      <c r="D11"/>
      <c r="E11"/>
      <c r="F11"/>
      <c r="G11"/>
      <c r="H11" s="64">
        <f t="shared" si="0"/>
        <v>0</v>
      </c>
      <c r="I11" s="13"/>
      <c r="J11" s="65">
        <f t="shared" si="1"/>
        <v>0</v>
      </c>
      <c r="K11"/>
      <c r="L11"/>
      <c r="M11"/>
    </row>
    <row r="12" spans="1:13" s="66" customFormat="1" ht="15.75">
      <c r="A12"/>
      <c r="B12" s="15"/>
      <c r="C12"/>
      <c r="D12"/>
      <c r="E12"/>
      <c r="F12"/>
      <c r="G12"/>
      <c r="H12" s="64">
        <f t="shared" si="0"/>
        <v>0</v>
      </c>
      <c r="I12" s="13"/>
      <c r="J12" s="65">
        <f t="shared" si="1"/>
        <v>0</v>
      </c>
      <c r="K12"/>
      <c r="L12"/>
      <c r="M12"/>
    </row>
    <row r="13" spans="1:13" s="67" customFormat="1" ht="15.75">
      <c r="A13"/>
      <c r="B13" s="15"/>
      <c r="C13"/>
      <c r="D13"/>
      <c r="E13"/>
      <c r="F13"/>
      <c r="G13"/>
      <c r="H13" s="64">
        <f t="shared" si="0"/>
        <v>0</v>
      </c>
      <c r="I13" s="13"/>
      <c r="J13" s="65">
        <f t="shared" si="1"/>
        <v>0</v>
      </c>
      <c r="K13"/>
      <c r="L13"/>
      <c r="M13"/>
    </row>
    <row r="14" spans="2:10" ht="15.75">
      <c r="B14" s="15"/>
      <c r="H14" s="64">
        <f t="shared" si="0"/>
        <v>0</v>
      </c>
      <c r="I14" s="68"/>
      <c r="J14" s="65">
        <f t="shared" si="1"/>
        <v>0</v>
      </c>
    </row>
    <row r="15" spans="2:10" ht="15.75">
      <c r="B15" s="69"/>
      <c r="H15" s="64">
        <f t="shared" si="0"/>
        <v>0</v>
      </c>
      <c r="I15" s="68"/>
      <c r="J15" s="65">
        <f t="shared" si="1"/>
        <v>0</v>
      </c>
    </row>
    <row r="16" spans="2:10" ht="15.75">
      <c r="B16" s="69"/>
      <c r="H16" s="64">
        <f t="shared" si="0"/>
        <v>0</v>
      </c>
      <c r="I16" s="68"/>
      <c r="J16" s="65">
        <f t="shared" si="1"/>
        <v>0</v>
      </c>
    </row>
    <row r="17" spans="2:10" ht="15.75">
      <c r="B17" s="69"/>
      <c r="H17" s="64">
        <f t="shared" si="0"/>
        <v>0</v>
      </c>
      <c r="I17" s="68"/>
      <c r="J17" s="65">
        <f t="shared" si="1"/>
        <v>0</v>
      </c>
    </row>
    <row r="18" spans="2:10" ht="15.75">
      <c r="B18" s="69"/>
      <c r="H18" s="64">
        <f t="shared" si="0"/>
        <v>0</v>
      </c>
      <c r="I18" s="68"/>
      <c r="J18" s="65">
        <f t="shared" si="1"/>
        <v>0</v>
      </c>
    </row>
    <row r="19" spans="2:10" ht="15.75">
      <c r="B19" s="69"/>
      <c r="H19" s="64">
        <f t="shared" si="0"/>
        <v>0</v>
      </c>
      <c r="I19" s="68"/>
      <c r="J19" s="65">
        <f t="shared" si="1"/>
        <v>0</v>
      </c>
    </row>
    <row r="20" spans="2:10" ht="15.75">
      <c r="B20" s="69"/>
      <c r="H20" s="64">
        <f t="shared" si="0"/>
        <v>0</v>
      </c>
      <c r="I20" s="68"/>
      <c r="J20" s="65">
        <f t="shared" si="1"/>
        <v>0</v>
      </c>
    </row>
    <row r="21" spans="2:10" ht="15.75">
      <c r="B21" s="69"/>
      <c r="H21" s="64">
        <f t="shared" si="0"/>
        <v>0</v>
      </c>
      <c r="I21" s="68"/>
      <c r="J21" s="65">
        <f t="shared" si="1"/>
        <v>0</v>
      </c>
    </row>
    <row r="22" spans="2:10" ht="15.75">
      <c r="B22" s="69"/>
      <c r="H22" s="64">
        <f t="shared" si="0"/>
        <v>0</v>
      </c>
      <c r="I22" s="68"/>
      <c r="J22" s="65">
        <f t="shared" si="1"/>
        <v>0</v>
      </c>
    </row>
    <row r="23" spans="2:10" ht="15.75">
      <c r="B23" s="69"/>
      <c r="H23" s="64">
        <f t="shared" si="0"/>
        <v>0</v>
      </c>
      <c r="I23" s="68"/>
      <c r="J23" s="65">
        <f t="shared" si="1"/>
        <v>0</v>
      </c>
    </row>
    <row r="24" spans="2:10" ht="15.75">
      <c r="B24" s="69"/>
      <c r="H24" s="64">
        <f t="shared" si="0"/>
        <v>0</v>
      </c>
      <c r="I24" s="68"/>
      <c r="J24" s="65">
        <f t="shared" si="1"/>
        <v>0</v>
      </c>
    </row>
    <row r="25" spans="2:10" ht="15.75">
      <c r="B25" s="69"/>
      <c r="H25" s="64">
        <f t="shared" si="0"/>
        <v>0</v>
      </c>
      <c r="I25" s="68"/>
      <c r="J25" s="65">
        <f t="shared" si="1"/>
        <v>0</v>
      </c>
    </row>
    <row r="26" spans="2:10" ht="15.75">
      <c r="B26" s="69"/>
      <c r="H26" s="64">
        <f t="shared" si="0"/>
        <v>0</v>
      </c>
      <c r="I26" s="68"/>
      <c r="J26" s="65">
        <f t="shared" si="1"/>
        <v>0</v>
      </c>
    </row>
    <row r="27" spans="2:10" ht="15.75">
      <c r="B27" s="69"/>
      <c r="H27" s="64">
        <f t="shared" si="0"/>
        <v>0</v>
      </c>
      <c r="I27" s="68"/>
      <c r="J27" s="65">
        <f t="shared" si="1"/>
        <v>0</v>
      </c>
    </row>
    <row r="28" spans="2:10" ht="15.75">
      <c r="B28" s="69"/>
      <c r="H28" s="64">
        <f t="shared" si="0"/>
        <v>0</v>
      </c>
      <c r="I28" s="68"/>
      <c r="J28" s="65">
        <f t="shared" si="1"/>
        <v>0</v>
      </c>
    </row>
    <row r="29" spans="2:10" ht="15.75">
      <c r="B29" s="69"/>
      <c r="H29" s="64">
        <f t="shared" si="0"/>
        <v>0</v>
      </c>
      <c r="I29" s="68"/>
      <c r="J29" s="65">
        <f t="shared" si="1"/>
        <v>0</v>
      </c>
    </row>
    <row r="30" spans="2:10" ht="15.75">
      <c r="B30" s="69"/>
      <c r="H30" s="64">
        <f t="shared" si="0"/>
        <v>0</v>
      </c>
      <c r="I30" s="68"/>
      <c r="J30" s="65">
        <f t="shared" si="1"/>
        <v>0</v>
      </c>
    </row>
    <row r="31" spans="2:10" ht="15.75">
      <c r="B31" s="69"/>
      <c r="H31" s="64">
        <f t="shared" si="0"/>
        <v>0</v>
      </c>
      <c r="I31" s="68"/>
      <c r="J31" s="65">
        <f t="shared" si="1"/>
        <v>0</v>
      </c>
    </row>
    <row r="32" spans="2:10" ht="15.75">
      <c r="B32" s="69"/>
      <c r="H32" s="64">
        <f t="shared" si="0"/>
        <v>0</v>
      </c>
      <c r="I32" s="68"/>
      <c r="J32" s="65">
        <f t="shared" si="1"/>
        <v>0</v>
      </c>
    </row>
    <row r="33" spans="2:10" ht="15.75">
      <c r="B33" s="69"/>
      <c r="H33" s="64">
        <f t="shared" si="0"/>
        <v>0</v>
      </c>
      <c r="I33" s="68"/>
      <c r="J33" s="65">
        <f t="shared" si="1"/>
        <v>0</v>
      </c>
    </row>
    <row r="34" spans="2:10" ht="15.75">
      <c r="B34" s="69"/>
      <c r="H34" s="64">
        <f t="shared" si="0"/>
        <v>0</v>
      </c>
      <c r="I34" s="68"/>
      <c r="J34" s="65">
        <f t="shared" si="1"/>
        <v>0</v>
      </c>
    </row>
    <row r="35" spans="2:10" ht="15.75">
      <c r="B35" s="69"/>
      <c r="H35" s="64">
        <f t="shared" si="0"/>
        <v>0</v>
      </c>
      <c r="I35" s="68"/>
      <c r="J35" s="65">
        <f t="shared" si="1"/>
        <v>0</v>
      </c>
    </row>
    <row r="36" spans="2:10" ht="15.75">
      <c r="B36" s="69"/>
      <c r="H36" s="64">
        <f t="shared" si="0"/>
        <v>0</v>
      </c>
      <c r="I36" s="68"/>
      <c r="J36" s="65">
        <f t="shared" si="1"/>
        <v>0</v>
      </c>
    </row>
    <row r="37" spans="2:10" ht="15.75">
      <c r="B37" s="69"/>
      <c r="H37" s="64">
        <f t="shared" si="0"/>
        <v>0</v>
      </c>
      <c r="I37" s="68"/>
      <c r="J37" s="65">
        <f t="shared" si="1"/>
        <v>0</v>
      </c>
    </row>
    <row r="38" spans="2:10" ht="15.75">
      <c r="B38" s="69"/>
      <c r="H38" s="64">
        <f t="shared" si="0"/>
        <v>0</v>
      </c>
      <c r="I38" s="68"/>
      <c r="J38" s="65">
        <f t="shared" si="1"/>
        <v>0</v>
      </c>
    </row>
    <row r="39" spans="2:10" ht="15.75">
      <c r="B39" s="69"/>
      <c r="H39" s="64">
        <f t="shared" si="0"/>
        <v>0</v>
      </c>
      <c r="I39" s="68"/>
      <c r="J39" s="65">
        <f t="shared" si="1"/>
        <v>0</v>
      </c>
    </row>
    <row r="40" spans="2:10" ht="15.75">
      <c r="B40" s="69"/>
      <c r="H40" s="64">
        <f t="shared" si="0"/>
        <v>0</v>
      </c>
      <c r="I40" s="68"/>
      <c r="J40" s="65">
        <f t="shared" si="1"/>
        <v>0</v>
      </c>
    </row>
    <row r="41" spans="2:10" ht="15.75">
      <c r="B41" s="69"/>
      <c r="H41" s="64">
        <f t="shared" si="0"/>
        <v>0</v>
      </c>
      <c r="I41" s="68"/>
      <c r="J41" s="65">
        <f t="shared" si="1"/>
        <v>0</v>
      </c>
    </row>
    <row r="42" spans="2:10" ht="15.75">
      <c r="B42" s="69"/>
      <c r="H42" s="64">
        <f t="shared" si="0"/>
        <v>0</v>
      </c>
      <c r="I42" s="68"/>
      <c r="J42" s="65">
        <f t="shared" si="1"/>
        <v>0</v>
      </c>
    </row>
    <row r="43" spans="2:10" ht="15.75">
      <c r="B43" s="69"/>
      <c r="H43" s="64">
        <f t="shared" si="0"/>
        <v>0</v>
      </c>
      <c r="I43" s="68"/>
      <c r="J43" s="65">
        <f t="shared" si="1"/>
        <v>0</v>
      </c>
    </row>
    <row r="44" spans="2:10" ht="15.75">
      <c r="B44" s="69"/>
      <c r="H44" s="64">
        <f t="shared" si="0"/>
        <v>0</v>
      </c>
      <c r="I44" s="68"/>
      <c r="J44" s="65">
        <f t="shared" si="1"/>
        <v>0</v>
      </c>
    </row>
    <row r="45" spans="2:10" ht="15.75">
      <c r="B45" s="69"/>
      <c r="H45" s="64">
        <f t="shared" si="0"/>
        <v>0</v>
      </c>
      <c r="I45" s="68"/>
      <c r="J45" s="65">
        <f t="shared" si="1"/>
        <v>0</v>
      </c>
    </row>
    <row r="46" spans="2:10" ht="15.75">
      <c r="B46" s="69"/>
      <c r="H46" s="64">
        <f t="shared" si="0"/>
        <v>0</v>
      </c>
      <c r="I46" s="68"/>
      <c r="J46" s="65">
        <f t="shared" si="1"/>
        <v>0</v>
      </c>
    </row>
    <row r="47" spans="2:10" ht="15.75">
      <c r="B47" s="69"/>
      <c r="H47" s="64">
        <f t="shared" si="0"/>
        <v>0</v>
      </c>
      <c r="I47" s="68"/>
      <c r="J47" s="65">
        <f t="shared" si="1"/>
        <v>0</v>
      </c>
    </row>
    <row r="48" spans="2:10" ht="15.75">
      <c r="B48" s="69"/>
      <c r="H48" s="64">
        <f t="shared" si="0"/>
        <v>0</v>
      </c>
      <c r="I48" s="68"/>
      <c r="J48" s="65">
        <f t="shared" si="1"/>
        <v>0</v>
      </c>
    </row>
    <row r="49" spans="2:10" ht="15.75">
      <c r="B49" s="69"/>
      <c r="H49" s="64">
        <f t="shared" si="0"/>
        <v>0</v>
      </c>
      <c r="I49" s="68"/>
      <c r="J49" s="65">
        <f t="shared" si="1"/>
        <v>0</v>
      </c>
    </row>
    <row r="50" spans="2:10" ht="15.75">
      <c r="B50" s="69"/>
      <c r="H50" s="64">
        <f t="shared" si="0"/>
        <v>0</v>
      </c>
      <c r="I50" s="68"/>
      <c r="J50" s="65">
        <f t="shared" si="1"/>
        <v>0</v>
      </c>
    </row>
    <row r="51" spans="2:10" ht="15.75">
      <c r="B51" s="69"/>
      <c r="H51" s="64">
        <f t="shared" si="0"/>
        <v>0</v>
      </c>
      <c r="I51" s="68"/>
      <c r="J51" s="65">
        <f t="shared" si="1"/>
        <v>0</v>
      </c>
    </row>
    <row r="52" spans="2:10" ht="15.75">
      <c r="B52" s="69"/>
      <c r="H52" s="64">
        <f t="shared" si="0"/>
        <v>0</v>
      </c>
      <c r="I52" s="68"/>
      <c r="J52" s="65">
        <f t="shared" si="1"/>
        <v>0</v>
      </c>
    </row>
    <row r="53" spans="2:10" ht="15.75">
      <c r="B53" s="69"/>
      <c r="H53" s="64">
        <f t="shared" si="0"/>
        <v>0</v>
      </c>
      <c r="I53" s="68"/>
      <c r="J53" s="65">
        <f t="shared" si="1"/>
        <v>0</v>
      </c>
    </row>
    <row r="54" spans="2:10" ht="15.75">
      <c r="B54" s="69"/>
      <c r="H54" s="64">
        <f t="shared" si="0"/>
        <v>0</v>
      </c>
      <c r="I54" s="68"/>
      <c r="J54" s="65">
        <f t="shared" si="1"/>
        <v>0</v>
      </c>
    </row>
    <row r="55" spans="2:10" ht="15.75">
      <c r="B55" s="69"/>
      <c r="H55" s="64">
        <f t="shared" si="0"/>
        <v>0</v>
      </c>
      <c r="I55" s="68"/>
      <c r="J55" s="65">
        <f t="shared" si="1"/>
        <v>0</v>
      </c>
    </row>
    <row r="56" spans="2:10" ht="15.75">
      <c r="B56" s="69"/>
      <c r="H56" s="64">
        <f t="shared" si="0"/>
        <v>0</v>
      </c>
      <c r="I56" s="68"/>
      <c r="J56" s="65">
        <f t="shared" si="1"/>
        <v>0</v>
      </c>
    </row>
    <row r="57" spans="2:10" ht="15.75">
      <c r="B57" s="69"/>
      <c r="H57" s="64">
        <f t="shared" si="0"/>
        <v>0</v>
      </c>
      <c r="I57" s="68"/>
      <c r="J57" s="65">
        <f t="shared" si="1"/>
        <v>0</v>
      </c>
    </row>
    <row r="58" spans="2:10" ht="15.75">
      <c r="B58" s="69"/>
      <c r="H58" s="64">
        <f t="shared" si="0"/>
        <v>0</v>
      </c>
      <c r="I58" s="68"/>
      <c r="J58" s="65">
        <f t="shared" si="1"/>
        <v>0</v>
      </c>
    </row>
    <row r="59" spans="2:10" ht="15.75">
      <c r="B59" s="69"/>
      <c r="H59" s="64">
        <f t="shared" si="0"/>
        <v>0</v>
      </c>
      <c r="I59" s="68"/>
      <c r="J59" s="65">
        <f t="shared" si="1"/>
        <v>0</v>
      </c>
    </row>
    <row r="60" spans="2:10" ht="15.75">
      <c r="B60" s="69"/>
      <c r="H60" s="64">
        <f t="shared" si="0"/>
        <v>0</v>
      </c>
      <c r="I60" s="68"/>
      <c r="J60" s="65">
        <f t="shared" si="1"/>
        <v>0</v>
      </c>
    </row>
    <row r="61" spans="2:10" ht="15.75">
      <c r="B61" s="69"/>
      <c r="H61" s="64">
        <f t="shared" si="0"/>
        <v>0</v>
      </c>
      <c r="I61" s="68"/>
      <c r="J61" s="65">
        <f t="shared" si="1"/>
        <v>0</v>
      </c>
    </row>
    <row r="62" spans="2:10" ht="15.75">
      <c r="B62" s="69"/>
      <c r="H62" s="64">
        <f t="shared" si="0"/>
        <v>0</v>
      </c>
      <c r="I62" s="68"/>
      <c r="J62" s="65">
        <f t="shared" si="1"/>
        <v>0</v>
      </c>
    </row>
    <row r="63" spans="2:10" ht="15.75">
      <c r="B63" s="69"/>
      <c r="H63" s="64">
        <f t="shared" si="0"/>
        <v>0</v>
      </c>
      <c r="I63" s="68"/>
      <c r="J63" s="65">
        <f t="shared" si="1"/>
        <v>0</v>
      </c>
    </row>
    <row r="64" spans="2:10" ht="15.75">
      <c r="B64" s="69"/>
      <c r="H64" s="64">
        <f t="shared" si="0"/>
        <v>0</v>
      </c>
      <c r="I64" s="68"/>
      <c r="J64" s="65">
        <f t="shared" si="1"/>
        <v>0</v>
      </c>
    </row>
    <row r="65" spans="2:10" ht="15.75">
      <c r="B65" s="69"/>
      <c r="H65" s="64">
        <f t="shared" si="0"/>
        <v>0</v>
      </c>
      <c r="I65" s="68"/>
      <c r="J65" s="65">
        <f t="shared" si="1"/>
        <v>0</v>
      </c>
    </row>
    <row r="66" spans="2:10" ht="15.75">
      <c r="B66" s="69"/>
      <c r="H66" s="64">
        <f t="shared" si="0"/>
        <v>0</v>
      </c>
      <c r="I66" s="68"/>
      <c r="J66" s="65">
        <f t="shared" si="1"/>
        <v>0</v>
      </c>
    </row>
    <row r="67" spans="2:10" ht="15.75">
      <c r="B67" s="69"/>
      <c r="H67" s="64">
        <f t="shared" si="0"/>
        <v>0</v>
      </c>
      <c r="I67" s="68"/>
      <c r="J67" s="65">
        <f t="shared" si="1"/>
        <v>0</v>
      </c>
    </row>
    <row r="68" spans="2:10" ht="15.75">
      <c r="B68" s="69"/>
      <c r="H68" s="64">
        <f t="shared" si="0"/>
        <v>0</v>
      </c>
      <c r="I68" s="68"/>
      <c r="J68" s="65">
        <f t="shared" si="1"/>
        <v>0</v>
      </c>
    </row>
    <row r="69" spans="2:10" ht="15.75">
      <c r="B69" s="69"/>
      <c r="H69" s="64">
        <f t="shared" si="0"/>
        <v>0</v>
      </c>
      <c r="I69" s="68"/>
      <c r="J69" s="65">
        <f t="shared" si="1"/>
        <v>0</v>
      </c>
    </row>
    <row r="70" spans="2:10" ht="15.75">
      <c r="B70" s="69"/>
      <c r="H70" s="64">
        <f t="shared" si="0"/>
        <v>0</v>
      </c>
      <c r="I70" s="68"/>
      <c r="J70" s="65">
        <f t="shared" si="1"/>
        <v>0</v>
      </c>
    </row>
    <row r="71" spans="2:10" ht="15.75">
      <c r="B71" s="69"/>
      <c r="H71" s="64">
        <f t="shared" si="0"/>
        <v>0</v>
      </c>
      <c r="I71" s="68"/>
      <c r="J71" s="65">
        <f t="shared" si="1"/>
        <v>0</v>
      </c>
    </row>
    <row r="72" spans="2:10" ht="15.75">
      <c r="B72" s="69"/>
      <c r="H72" s="64">
        <f t="shared" si="0"/>
        <v>0</v>
      </c>
      <c r="I72" s="68"/>
      <c r="J72" s="65">
        <f t="shared" si="1"/>
        <v>0</v>
      </c>
    </row>
    <row r="73" spans="2:10" ht="15.75">
      <c r="B73" s="69"/>
      <c r="H73" s="64">
        <f t="shared" si="0"/>
        <v>0</v>
      </c>
      <c r="I73" s="68"/>
      <c r="J73" s="65">
        <f t="shared" si="1"/>
        <v>0</v>
      </c>
    </row>
    <row r="74" spans="2:10" ht="15.75">
      <c r="B74" s="69"/>
      <c r="H74" s="64">
        <f t="shared" si="0"/>
        <v>0</v>
      </c>
      <c r="I74" s="68"/>
      <c r="J74" s="65">
        <f t="shared" si="1"/>
        <v>0</v>
      </c>
    </row>
    <row r="75" spans="2:10" ht="15.75">
      <c r="B75" s="69"/>
      <c r="H75" s="64">
        <f t="shared" si="0"/>
        <v>0</v>
      </c>
      <c r="I75" s="68"/>
      <c r="J75" s="65">
        <f t="shared" si="1"/>
        <v>0</v>
      </c>
    </row>
    <row r="76" spans="2:10" ht="15.75">
      <c r="B76" s="69"/>
      <c r="H76" s="64">
        <f t="shared" si="0"/>
        <v>0</v>
      </c>
      <c r="I76" s="68"/>
      <c r="J76" s="65">
        <f t="shared" si="1"/>
        <v>0</v>
      </c>
    </row>
    <row r="77" spans="2:10" ht="15.75">
      <c r="B77" s="69"/>
      <c r="H77" s="64">
        <f t="shared" si="0"/>
        <v>0</v>
      </c>
      <c r="I77" s="68"/>
      <c r="J77" s="65">
        <f t="shared" si="1"/>
        <v>0</v>
      </c>
    </row>
    <row r="78" spans="2:10" ht="15.75">
      <c r="B78" s="69"/>
      <c r="H78" s="64">
        <f t="shared" si="0"/>
        <v>0</v>
      </c>
      <c r="I78" s="68"/>
      <c r="J78" s="65">
        <f t="shared" si="1"/>
        <v>0</v>
      </c>
    </row>
    <row r="79" spans="2:10" ht="15.75">
      <c r="B79" s="69"/>
      <c r="H79" s="64">
        <f t="shared" si="0"/>
        <v>0</v>
      </c>
      <c r="I79" s="68"/>
      <c r="J79" s="65">
        <f t="shared" si="1"/>
        <v>0</v>
      </c>
    </row>
    <row r="80" spans="2:10" ht="15.75">
      <c r="B80" s="69"/>
      <c r="H80" s="64">
        <f t="shared" si="0"/>
        <v>0</v>
      </c>
      <c r="I80" s="68"/>
      <c r="J80" s="65">
        <f t="shared" si="1"/>
        <v>0</v>
      </c>
    </row>
    <row r="81" spans="2:10" ht="15.75">
      <c r="B81" s="69"/>
      <c r="H81" s="64">
        <f t="shared" si="0"/>
        <v>0</v>
      </c>
      <c r="I81" s="68"/>
      <c r="J81" s="65">
        <f t="shared" si="1"/>
        <v>0</v>
      </c>
    </row>
    <row r="82" spans="2:10" ht="15.75">
      <c r="B82" s="69"/>
      <c r="H82" s="64">
        <f t="shared" si="0"/>
        <v>0</v>
      </c>
      <c r="I82" s="68"/>
      <c r="J82" s="65">
        <f t="shared" si="1"/>
        <v>0</v>
      </c>
    </row>
    <row r="83" spans="2:10" ht="15.75">
      <c r="B83" s="69"/>
      <c r="H83" s="64">
        <f t="shared" si="0"/>
        <v>0</v>
      </c>
      <c r="I83" s="68"/>
      <c r="J83" s="65">
        <f t="shared" si="1"/>
        <v>0</v>
      </c>
    </row>
    <row r="84" spans="2:10" ht="15.75">
      <c r="B84" s="69"/>
      <c r="H84" s="64">
        <f t="shared" si="0"/>
        <v>0</v>
      </c>
      <c r="I84" s="68"/>
      <c r="J84" s="65">
        <f t="shared" si="1"/>
        <v>0</v>
      </c>
    </row>
    <row r="85" spans="2:10" ht="15.75">
      <c r="B85" s="69"/>
      <c r="H85" s="64">
        <f t="shared" si="0"/>
        <v>0</v>
      </c>
      <c r="I85" s="68"/>
      <c r="J85" s="65">
        <f t="shared" si="1"/>
        <v>0</v>
      </c>
    </row>
    <row r="86" spans="2:10" ht="15.75">
      <c r="B86" s="69"/>
      <c r="H86" s="64">
        <f t="shared" si="0"/>
        <v>0</v>
      </c>
      <c r="I86" s="68"/>
      <c r="J86" s="65">
        <f t="shared" si="1"/>
        <v>0</v>
      </c>
    </row>
    <row r="87" spans="2:10" ht="15.75">
      <c r="B87" s="69"/>
      <c r="H87" s="64">
        <f t="shared" si="0"/>
        <v>0</v>
      </c>
      <c r="I87" s="68"/>
      <c r="J87" s="65">
        <f t="shared" si="1"/>
        <v>0</v>
      </c>
    </row>
    <row r="88" spans="2:10" ht="15.75">
      <c r="B88" s="69"/>
      <c r="H88" s="64">
        <f t="shared" si="0"/>
        <v>0</v>
      </c>
      <c r="I88" s="68"/>
      <c r="J88" s="65">
        <f t="shared" si="1"/>
        <v>0</v>
      </c>
    </row>
    <row r="89" spans="2:10" ht="15.75">
      <c r="B89" s="69"/>
      <c r="H89" s="64">
        <f t="shared" si="0"/>
        <v>0</v>
      </c>
      <c r="I89" s="68"/>
      <c r="J89" s="65">
        <f t="shared" si="1"/>
        <v>0</v>
      </c>
    </row>
    <row r="90" spans="2:10" ht="15.75">
      <c r="B90" s="69"/>
      <c r="H90" s="64">
        <f t="shared" si="0"/>
        <v>0</v>
      </c>
      <c r="I90" s="68"/>
      <c r="J90" s="65">
        <f t="shared" si="1"/>
        <v>0</v>
      </c>
    </row>
    <row r="91" spans="2:10" ht="15.75">
      <c r="B91" s="69"/>
      <c r="H91" s="64">
        <f t="shared" si="0"/>
        <v>0</v>
      </c>
      <c r="I91" s="68"/>
      <c r="J91" s="65">
        <f t="shared" si="1"/>
        <v>0</v>
      </c>
    </row>
    <row r="92" spans="2:10" ht="15.75">
      <c r="B92" s="69"/>
      <c r="H92" s="64">
        <f t="shared" si="0"/>
        <v>0</v>
      </c>
      <c r="I92" s="68"/>
      <c r="J92" s="65">
        <f t="shared" si="1"/>
        <v>0</v>
      </c>
    </row>
    <row r="93" spans="2:10" ht="15.75">
      <c r="B93" s="69"/>
      <c r="H93" s="64">
        <f t="shared" si="0"/>
        <v>0</v>
      </c>
      <c r="I93" s="68"/>
      <c r="J93" s="65">
        <f t="shared" si="1"/>
        <v>0</v>
      </c>
    </row>
    <row r="94" spans="2:10" ht="15.75">
      <c r="B94" s="69"/>
      <c r="H94" s="64">
        <f t="shared" si="0"/>
        <v>0</v>
      </c>
      <c r="I94" s="68"/>
      <c r="J94" s="65">
        <f t="shared" si="1"/>
        <v>0</v>
      </c>
    </row>
    <row r="95" spans="2:10" ht="15.75">
      <c r="B95" s="69"/>
      <c r="H95" s="64">
        <f t="shared" si="0"/>
        <v>0</v>
      </c>
      <c r="I95" s="68"/>
      <c r="J95" s="65">
        <f t="shared" si="1"/>
        <v>0</v>
      </c>
    </row>
    <row r="96" spans="2:10" ht="15.75">
      <c r="B96" s="69"/>
      <c r="H96" s="64">
        <f t="shared" si="0"/>
        <v>0</v>
      </c>
      <c r="I96" s="68"/>
      <c r="J96" s="65">
        <f t="shared" si="1"/>
        <v>0</v>
      </c>
    </row>
    <row r="97" spans="2:10" ht="15.75">
      <c r="B97" s="69"/>
      <c r="H97" s="64">
        <f t="shared" si="0"/>
        <v>0</v>
      </c>
      <c r="I97" s="68"/>
      <c r="J97" s="65">
        <f t="shared" si="1"/>
        <v>0</v>
      </c>
    </row>
    <row r="98" spans="2:10" ht="15.75">
      <c r="B98" s="69"/>
      <c r="H98" s="64">
        <f t="shared" si="0"/>
        <v>0</v>
      </c>
      <c r="I98" s="68"/>
      <c r="J98" s="65">
        <f t="shared" si="1"/>
        <v>0</v>
      </c>
    </row>
    <row r="99" spans="2:10" ht="15.75">
      <c r="B99" s="69"/>
      <c r="H99" s="64">
        <f t="shared" si="0"/>
        <v>0</v>
      </c>
      <c r="I99" s="68"/>
      <c r="J99" s="65">
        <f t="shared" si="1"/>
        <v>0</v>
      </c>
    </row>
    <row r="100" spans="2:10" ht="15.75">
      <c r="B100" s="69"/>
      <c r="H100" s="64">
        <f t="shared" si="0"/>
        <v>0</v>
      </c>
      <c r="I100" s="68"/>
      <c r="J100" s="65">
        <f t="shared" si="1"/>
        <v>0</v>
      </c>
    </row>
    <row r="101" spans="2:10" ht="15.75">
      <c r="B101" s="69"/>
      <c r="H101" s="64">
        <f t="shared" si="0"/>
        <v>0</v>
      </c>
      <c r="I101" s="68"/>
      <c r="J101" s="65">
        <f t="shared" si="1"/>
        <v>0</v>
      </c>
    </row>
    <row r="102" spans="2:10" ht="15.75">
      <c r="B102" s="69"/>
      <c r="H102" s="64">
        <f t="shared" si="0"/>
        <v>0</v>
      </c>
      <c r="I102" s="68"/>
      <c r="J102" s="65">
        <f t="shared" si="1"/>
        <v>0</v>
      </c>
    </row>
    <row r="103" spans="2:10" ht="15.75">
      <c r="B103" s="69"/>
      <c r="H103" s="64">
        <f t="shared" si="0"/>
        <v>0</v>
      </c>
      <c r="I103" s="68"/>
      <c r="J103" s="65">
        <f t="shared" si="1"/>
        <v>0</v>
      </c>
    </row>
    <row r="104" spans="2:10" ht="15.75">
      <c r="B104" s="69"/>
      <c r="H104" s="64">
        <f t="shared" si="0"/>
        <v>0</v>
      </c>
      <c r="I104" s="68"/>
      <c r="J104" s="65">
        <f t="shared" si="1"/>
        <v>0</v>
      </c>
    </row>
    <row r="105" spans="2:10" ht="15.75">
      <c r="B105" s="69"/>
      <c r="H105" s="64">
        <f t="shared" si="0"/>
        <v>0</v>
      </c>
      <c r="I105" s="68"/>
      <c r="J105" s="65">
        <f t="shared" si="1"/>
        <v>0</v>
      </c>
    </row>
    <row r="106" spans="2:10" ht="15.75">
      <c r="B106" s="69"/>
      <c r="H106" s="64">
        <f t="shared" si="0"/>
        <v>0</v>
      </c>
      <c r="I106" s="68"/>
      <c r="J106" s="65">
        <f t="shared" si="1"/>
        <v>0</v>
      </c>
    </row>
    <row r="107" spans="2:10" ht="15.75">
      <c r="B107" s="69"/>
      <c r="H107" s="64">
        <f t="shared" si="0"/>
        <v>0</v>
      </c>
      <c r="I107" s="68"/>
      <c r="J107" s="65">
        <f t="shared" si="1"/>
        <v>0</v>
      </c>
    </row>
    <row r="108" spans="2:10" ht="15.75">
      <c r="B108" s="69"/>
      <c r="H108" s="64">
        <f t="shared" si="0"/>
        <v>0</v>
      </c>
      <c r="I108" s="68"/>
      <c r="J108" s="65">
        <f t="shared" si="1"/>
        <v>0</v>
      </c>
    </row>
    <row r="109" spans="2:10" ht="15.75">
      <c r="B109" s="69"/>
      <c r="H109" s="64">
        <f t="shared" si="0"/>
        <v>0</v>
      </c>
      <c r="I109" s="68"/>
      <c r="J109" s="65">
        <f t="shared" si="1"/>
        <v>0</v>
      </c>
    </row>
    <row r="110" spans="2:10" ht="15.75">
      <c r="B110" s="69"/>
      <c r="H110" s="64">
        <f t="shared" si="0"/>
        <v>0</v>
      </c>
      <c r="I110" s="68"/>
      <c r="J110" s="65">
        <f t="shared" si="1"/>
        <v>0</v>
      </c>
    </row>
    <row r="111" s="70" customFormat="1" ht="15.75">
      <c r="A111" s="70" t="s">
        <v>128</v>
      </c>
    </row>
  </sheetData>
  <sheetProtection selectLockedCells="1" selectUnlockedCells="1"/>
  <printOptions/>
  <pageMargins left="0.3902777777777778" right="0.3902777777777778" top="1.0791666666666666" bottom="1.0791666666666666" header="0.3902777777777778" footer="0.3902777777777778"/>
  <pageSetup firstPageNumber="1" useFirstPageNumber="1" horizontalDpi="300" verticalDpi="300" orientation="portrait" paperSize="9"/>
  <headerFooter alignWithMargins="0">
    <oddHeader>&amp;C&amp;"Times New Roman,Regular"&amp;12&amp;A</oddHeader>
    <oddFooter>&amp;C&amp;"Times New Roman,Regular"&amp;12Pagina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This is version: 1.0 - released 2015.05
(C) 2015 Adolfo Villafiorita
License: MIT (http://opensource.org/licenses/MIT)
(but if you attribute the work, I appreciate)</dc:description>
  <cp:lastModifiedBy>Adolfo Villafiorita</cp:lastModifiedBy>
  <cp:lastPrinted>2002-01-31T21:37:12Z</cp:lastPrinted>
  <dcterms:created xsi:type="dcterms:W3CDTF">2001-01-10T17:33:58Z</dcterms:created>
  <dcterms:modified xsi:type="dcterms:W3CDTF">2015-05-14T12:58:15Z</dcterms:modified>
  <cp:category/>
  <cp:version/>
  <cp:contentType/>
  <cp:contentStatus/>
  <cp:revision>295</cp:revision>
</cp:coreProperties>
</file>